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Debreceni Egyetem\Egyetem\Szakinditasi_anyag_2018\"/>
    </mc:Choice>
  </mc:AlternateContent>
  <bookViews>
    <workbookView xWindow="0" yWindow="0" windowWidth="25200" windowHeight="11985" activeTab="3"/>
  </bookViews>
  <sheets>
    <sheet name="Üzemeltető-karbantartó" sheetId="1" r:id="rId1"/>
    <sheet name="Épületgépészeti" sheetId="6" r:id="rId2"/>
    <sheet name="Járműipari folyamattervező" sheetId="4" r:id="rId3"/>
    <sheet name="Gépjárműtechnikai" sheetId="5" r:id="rId4"/>
  </sheets>
  <calcPr calcId="152511"/>
</workbook>
</file>

<file path=xl/calcChain.xml><?xml version="1.0" encoding="utf-8"?>
<calcChain xmlns="http://schemas.openxmlformats.org/spreadsheetml/2006/main">
  <c r="AG55" i="6" l="1"/>
  <c r="AC55" i="6"/>
  <c r="Y55" i="6"/>
  <c r="U55" i="6"/>
  <c r="Q55" i="6"/>
  <c r="M55" i="6"/>
  <c r="I55" i="6"/>
  <c r="F55" i="6"/>
  <c r="AF57" i="6"/>
  <c r="AB57" i="6"/>
  <c r="X57" i="6"/>
  <c r="T57" i="6"/>
  <c r="P57" i="6"/>
  <c r="L57" i="6"/>
  <c r="H57" i="6"/>
  <c r="AF56" i="6"/>
  <c r="AB56" i="6"/>
  <c r="X56" i="6"/>
  <c r="T56" i="6"/>
  <c r="P56" i="6"/>
  <c r="L56" i="6"/>
  <c r="H56" i="6"/>
  <c r="AE55" i="6"/>
  <c r="AD55" i="6"/>
  <c r="AA55" i="6"/>
  <c r="Z55" i="6"/>
  <c r="W55" i="6"/>
  <c r="V55" i="6"/>
  <c r="S55" i="6"/>
  <c r="R55" i="6"/>
  <c r="O55" i="6"/>
  <c r="N55" i="6"/>
  <c r="K55" i="6"/>
  <c r="J55" i="6"/>
  <c r="G55" i="6"/>
  <c r="AF56" i="5"/>
  <c r="AB56" i="5"/>
  <c r="X56" i="5"/>
  <c r="T56" i="5"/>
  <c r="P56" i="5"/>
  <c r="L56" i="5"/>
  <c r="H56" i="5"/>
  <c r="AF55" i="5"/>
  <c r="AB55" i="5"/>
  <c r="X55" i="5"/>
  <c r="T55" i="5"/>
  <c r="P55" i="5"/>
  <c r="L55" i="5"/>
  <c r="H55" i="5"/>
  <c r="AG54" i="5"/>
  <c r="AE54" i="5"/>
  <c r="AD54" i="5"/>
  <c r="AC54" i="5"/>
  <c r="AA54" i="5"/>
  <c r="Z54" i="5"/>
  <c r="Y54" i="5"/>
  <c r="W54" i="5"/>
  <c r="V54" i="5"/>
  <c r="U54" i="5"/>
  <c r="S54" i="5"/>
  <c r="R54" i="5"/>
  <c r="Q54" i="5"/>
  <c r="O54" i="5"/>
  <c r="N54" i="5"/>
  <c r="M54" i="5"/>
  <c r="K54" i="5"/>
  <c r="J54" i="5"/>
  <c r="I54" i="5"/>
  <c r="G54" i="5"/>
  <c r="F54" i="5"/>
  <c r="AF57" i="4"/>
  <c r="AB57" i="4"/>
  <c r="X57" i="4"/>
  <c r="T57" i="4"/>
  <c r="P57" i="4"/>
  <c r="L57" i="4"/>
  <c r="H57" i="4"/>
  <c r="AF56" i="4"/>
  <c r="AF58" i="4" s="1"/>
  <c r="AB56" i="4"/>
  <c r="X56" i="4"/>
  <c r="T56" i="4"/>
  <c r="P56" i="4"/>
  <c r="L56" i="4"/>
  <c r="H56" i="4"/>
  <c r="AG55" i="4"/>
  <c r="AE55" i="4"/>
  <c r="AD55" i="4"/>
  <c r="AC55" i="4"/>
  <c r="AA55" i="4"/>
  <c r="Z55" i="4"/>
  <c r="Y55" i="4"/>
  <c r="W55" i="4"/>
  <c r="V55" i="4"/>
  <c r="U55" i="4"/>
  <c r="S55" i="4"/>
  <c r="R55" i="4"/>
  <c r="Q55" i="4"/>
  <c r="O55" i="4"/>
  <c r="N55" i="4"/>
  <c r="M55" i="4"/>
  <c r="K55" i="4"/>
  <c r="J55" i="4"/>
  <c r="I55" i="4"/>
  <c r="G55" i="4"/>
  <c r="F55" i="4"/>
  <c r="AF56" i="1"/>
  <c r="AB56" i="1"/>
  <c r="X56" i="1"/>
  <c r="T56" i="1"/>
  <c r="P56" i="1"/>
  <c r="L56" i="1"/>
  <c r="H56" i="1"/>
  <c r="AF55" i="1"/>
  <c r="AB55" i="1"/>
  <c r="X55" i="1"/>
  <c r="T55" i="1"/>
  <c r="P55" i="1"/>
  <c r="L55" i="1"/>
  <c r="H55" i="1"/>
  <c r="AG54" i="1"/>
  <c r="AE54" i="1"/>
  <c r="AD54" i="1"/>
  <c r="AC54" i="1"/>
  <c r="AA54" i="1"/>
  <c r="Z54" i="1"/>
  <c r="Y54" i="1"/>
  <c r="W54" i="1"/>
  <c r="V54" i="1"/>
  <c r="U54" i="1"/>
  <c r="S54" i="1"/>
  <c r="R54" i="1"/>
  <c r="Q54" i="1"/>
  <c r="O54" i="1"/>
  <c r="N54" i="1"/>
  <c r="M54" i="1"/>
  <c r="K54" i="1"/>
  <c r="J54" i="1"/>
  <c r="I54" i="1"/>
  <c r="G54" i="1"/>
  <c r="F54" i="1"/>
  <c r="P58" i="4" l="1"/>
  <c r="AB58" i="4"/>
  <c r="J58" i="5"/>
  <c r="P57" i="5"/>
  <c r="AF57" i="5"/>
  <c r="T58" i="4"/>
  <c r="R58" i="5"/>
  <c r="H57" i="5"/>
  <c r="X57" i="5"/>
  <c r="T58" i="6"/>
  <c r="L58" i="6"/>
  <c r="AB58" i="6"/>
  <c r="R59" i="4"/>
  <c r="H58" i="4"/>
  <c r="X58" i="4"/>
  <c r="J59" i="4"/>
  <c r="AD59" i="6"/>
  <c r="H58" i="6"/>
  <c r="P58" i="6"/>
  <c r="X58" i="6"/>
  <c r="AF58" i="6"/>
  <c r="L57" i="5"/>
  <c r="T57" i="5"/>
  <c r="AB57" i="5"/>
  <c r="Z59" i="4"/>
  <c r="L58" i="4"/>
  <c r="AH56" i="6"/>
  <c r="F59" i="6"/>
  <c r="J59" i="6"/>
  <c r="R59" i="6"/>
  <c r="Z59" i="6"/>
  <c r="N59" i="6"/>
  <c r="V59" i="6"/>
  <c r="Z58" i="5"/>
  <c r="F58" i="5"/>
  <c r="AH55" i="5"/>
  <c r="N58" i="5"/>
  <c r="V58" i="5"/>
  <c r="AD58" i="5"/>
  <c r="F59" i="4"/>
  <c r="AH56" i="4"/>
  <c r="N59" i="4"/>
  <c r="V59" i="4"/>
  <c r="AD59" i="4"/>
  <c r="L57" i="1"/>
  <c r="T57" i="1"/>
  <c r="AB57" i="1"/>
  <c r="AF57" i="1"/>
  <c r="P57" i="1"/>
  <c r="X57" i="1"/>
  <c r="Z58" i="1"/>
  <c r="V58" i="1"/>
  <c r="R58" i="1"/>
  <c r="N58" i="1"/>
  <c r="H57" i="1"/>
  <c r="J58" i="1"/>
  <c r="F58" i="1"/>
  <c r="AD58" i="1"/>
  <c r="AH55" i="1"/>
</calcChain>
</file>

<file path=xl/sharedStrings.xml><?xml version="1.0" encoding="utf-8"?>
<sst xmlns="http://schemas.openxmlformats.org/spreadsheetml/2006/main" count="1359" uniqueCount="339">
  <si>
    <t>Nappali tagozat</t>
  </si>
  <si>
    <t>Ssz.</t>
  </si>
  <si>
    <t>Tárgycsop.</t>
  </si>
  <si>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</si>
  <si>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</si>
  <si>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</si>
  <si>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</si>
  <si>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</si>
  <si>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</si>
  <si>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</si>
  <si>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</si>
  <si>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</si>
  <si>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Előkövetelmény</t>
  </si>
  <si>
    <t>Természettudományi alapismeretek</t>
  </si>
  <si>
    <t>1.</t>
  </si>
  <si>
    <t>Matematika I.</t>
  </si>
  <si>
    <t>k</t>
  </si>
  <si>
    <t>2.</t>
  </si>
  <si>
    <t>Matematika II.</t>
  </si>
  <si>
    <t>3.</t>
  </si>
  <si>
    <t>4.</t>
  </si>
  <si>
    <t>Matematika szigorlat</t>
  </si>
  <si>
    <t>s</t>
  </si>
  <si>
    <t>5.</t>
  </si>
  <si>
    <t>6.</t>
  </si>
  <si>
    <t>7.</t>
  </si>
  <si>
    <t>8.</t>
  </si>
  <si>
    <t>é</t>
  </si>
  <si>
    <t>9.</t>
  </si>
  <si>
    <t>Műszaki mechanika szigorlat</t>
  </si>
  <si>
    <t>10.</t>
  </si>
  <si>
    <t>Mérnöki fizika</t>
  </si>
  <si>
    <t>11.</t>
  </si>
  <si>
    <t>Általános géptan</t>
  </si>
  <si>
    <t>12.</t>
  </si>
  <si>
    <t>13.</t>
  </si>
  <si>
    <t>Műszaki kémia</t>
  </si>
  <si>
    <t>15.</t>
  </si>
  <si>
    <t>Gazd. és humán ismeretek</t>
  </si>
  <si>
    <t>16.</t>
  </si>
  <si>
    <t>17.</t>
  </si>
  <si>
    <t>18.</t>
  </si>
  <si>
    <t>21.</t>
  </si>
  <si>
    <t>Szakmai törzsanyag</t>
  </si>
  <si>
    <t>Mérnöki informatika I.</t>
  </si>
  <si>
    <t>22.</t>
  </si>
  <si>
    <t>Mérnöki informatika II.</t>
  </si>
  <si>
    <t>23.</t>
  </si>
  <si>
    <t>24.</t>
  </si>
  <si>
    <t>25.</t>
  </si>
  <si>
    <t>Gépelemek I.</t>
  </si>
  <si>
    <t>26.</t>
  </si>
  <si>
    <t>Gépelemek II.</t>
  </si>
  <si>
    <t>27.</t>
  </si>
  <si>
    <t>28.</t>
  </si>
  <si>
    <t>29.</t>
  </si>
  <si>
    <t>30.</t>
  </si>
  <si>
    <t>31.</t>
  </si>
  <si>
    <t>32.</t>
  </si>
  <si>
    <t>33.</t>
  </si>
  <si>
    <t>35.</t>
  </si>
  <si>
    <t>37.</t>
  </si>
  <si>
    <t>38.</t>
  </si>
  <si>
    <t>Gyártástechnológia I.</t>
  </si>
  <si>
    <t>39.</t>
  </si>
  <si>
    <t>Gyártástechnológia II.</t>
  </si>
  <si>
    <t>40.</t>
  </si>
  <si>
    <t>41.</t>
  </si>
  <si>
    <t>42.</t>
  </si>
  <si>
    <t>Szakmai gyakorlat</t>
  </si>
  <si>
    <t xml:space="preserve">Összesen: </t>
  </si>
  <si>
    <t xml:space="preserve">Kreditek száma összesen: </t>
  </si>
  <si>
    <t>Kollokvium:</t>
  </si>
  <si>
    <t>Évközi jegy:</t>
  </si>
  <si>
    <t>Óraszám:</t>
  </si>
  <si>
    <t>Ábrázoló geometria</t>
  </si>
  <si>
    <t>Anyagmozgatás és logisztika</t>
  </si>
  <si>
    <t>Javítástechnológia</t>
  </si>
  <si>
    <t>Diagnosztika</t>
  </si>
  <si>
    <t>Hő- és áramlástechnikai gépek</t>
  </si>
  <si>
    <t xml:space="preserve">Gépészmérnöki alapszak üzemeltető-karbantartó specializáció </t>
  </si>
  <si>
    <t>Végeselem-módszer</t>
  </si>
  <si>
    <t>Pneumatika és hidraulika</t>
  </si>
  <si>
    <t>Műszaki hőtan</t>
  </si>
  <si>
    <t>Áramlástan</t>
  </si>
  <si>
    <t>Géprajz és számítógépes rajzolás</t>
  </si>
  <si>
    <t>44.</t>
  </si>
  <si>
    <t>45.</t>
  </si>
  <si>
    <t>46.</t>
  </si>
  <si>
    <t>Tárgyak száma:</t>
  </si>
  <si>
    <t>36.</t>
  </si>
  <si>
    <t>47.</t>
  </si>
  <si>
    <t>Károsodáselmélet</t>
  </si>
  <si>
    <t>Statika</t>
  </si>
  <si>
    <t>Szilárdságtan</t>
  </si>
  <si>
    <t>Mozgástan és rezgéstan</t>
  </si>
  <si>
    <t>Elektrotechnika és elektronika</t>
  </si>
  <si>
    <t>Méréstechnika</t>
  </si>
  <si>
    <t>Alkalmazott automatizálás</t>
  </si>
  <si>
    <t>Programozható gyártócellák</t>
  </si>
  <si>
    <t>Anyagismeret</t>
  </si>
  <si>
    <t>Anyagtechnológia és -vizsgálat</t>
  </si>
  <si>
    <t>48.</t>
  </si>
  <si>
    <t>49.</t>
  </si>
  <si>
    <t>Szakdolgozat</t>
  </si>
  <si>
    <t>CAD rendszerek</t>
  </si>
  <si>
    <t>Mikroökonómia</t>
  </si>
  <si>
    <t>Gazdálkodási és jogi ismeretek</t>
  </si>
  <si>
    <t>Makroökonómia</t>
  </si>
  <si>
    <t>Műszaki menedzsment alapjai</t>
  </si>
  <si>
    <t>14.</t>
  </si>
  <si>
    <t>19.</t>
  </si>
  <si>
    <t>20.</t>
  </si>
  <si>
    <t>34.</t>
  </si>
  <si>
    <t>43.</t>
  </si>
  <si>
    <t>Gépészmérnöki projekt</t>
  </si>
  <si>
    <t>Üzemeltetés és karbantartás I.</t>
  </si>
  <si>
    <t>Üzemeltetés és karbantartás II.</t>
  </si>
  <si>
    <t>Differenciált szakmai ismeretek</t>
  </si>
  <si>
    <t>Környezet-, egészség- és munkavédelem, ergonómia (EHS alapok)</t>
  </si>
  <si>
    <t>MK3STATG04GX17</t>
  </si>
  <si>
    <t>MK3SZILG04GX17</t>
  </si>
  <si>
    <t>MK3MECHG00GX17</t>
  </si>
  <si>
    <t>MK3GEPRG05GX17</t>
  </si>
  <si>
    <t>MK3CADRG04GX17</t>
  </si>
  <si>
    <t>MK3GEP1G05GX17</t>
  </si>
  <si>
    <t>MK3GEP2G05GX17</t>
  </si>
  <si>
    <t>MK3ANISG05GX17</t>
  </si>
  <si>
    <t>MK3ANTVG05GX17</t>
  </si>
  <si>
    <t>MK3GYT1G04GX17</t>
  </si>
  <si>
    <t>MK3GYT2G05GX17</t>
  </si>
  <si>
    <t>MK3KAREG04G117</t>
  </si>
  <si>
    <t>MK3UZK2G05G117</t>
  </si>
  <si>
    <t>MK3JAVTG05G117</t>
  </si>
  <si>
    <t>MK3DIAGG06G117</t>
  </si>
  <si>
    <t>MK3GPROG04G117</t>
  </si>
  <si>
    <t>MK3GAZJM04GX17</t>
  </si>
  <si>
    <t>MK3MIKRM04GX17</t>
  </si>
  <si>
    <t>MK3MAKRM04GX17</t>
  </si>
  <si>
    <t>MK3MMENM04GX17</t>
  </si>
  <si>
    <t>MK3MHOTL04GX17</t>
  </si>
  <si>
    <t>MK3ARATL05GX17</t>
  </si>
  <si>
    <t>MK3HOAGL05GX17</t>
  </si>
  <si>
    <t>MK3INF2A04GX17</t>
  </si>
  <si>
    <t>MK3ABRAA04GX17</t>
  </si>
  <si>
    <t>MK3EHSAK04GX17</t>
  </si>
  <si>
    <t>MK3MKEMK04GX17</t>
  </si>
  <si>
    <t>MK3UZK1G05G117</t>
  </si>
  <si>
    <t>MK3PNEUR04G117</t>
  </si>
  <si>
    <t>MK3VEMAG04G117</t>
  </si>
  <si>
    <t>MK3PGYCR04G117</t>
  </si>
  <si>
    <t>MK3AMLOG04G117</t>
  </si>
  <si>
    <t>MK3MAT1A08GX17</t>
  </si>
  <si>
    <t>MK3MAT2A06GX17</t>
  </si>
  <si>
    <t>MK3MATSA00GX17</t>
  </si>
  <si>
    <t>MK3MREZG04GX17</t>
  </si>
  <si>
    <t>MK3INF1A04GX17</t>
  </si>
  <si>
    <t>MK3ETELR04GX17</t>
  </si>
  <si>
    <t>MK3MERTR04GX17</t>
  </si>
  <si>
    <t>MK3AAUTR04GX17</t>
  </si>
  <si>
    <t>Szabadon választható tárgy I.</t>
  </si>
  <si>
    <t>Szabadon választható tárgy II.</t>
  </si>
  <si>
    <t>Szabadon választható tárgy III.</t>
  </si>
  <si>
    <t>Szabadon választható tárgy IV.</t>
  </si>
  <si>
    <t>MK3SZILG04GX17,MK3CADRG04GX17</t>
  </si>
  <si>
    <t xml:space="preserve">Gépészmérnöki alapszak gépjárműtechnikai specializáció </t>
  </si>
  <si>
    <t>Üzemeltetés és karbantartás</t>
  </si>
  <si>
    <t>Járműipari minőségbiztosítás</t>
  </si>
  <si>
    <t>Vállalatirányítási rendszerek és IT ismeretek</t>
  </si>
  <si>
    <t>MK3JFT1G04G317</t>
  </si>
  <si>
    <t>MK3VEMAG04G317</t>
  </si>
  <si>
    <t>MK3PNEUR04G317</t>
  </si>
  <si>
    <t>MK3UZK1G05G317</t>
  </si>
  <si>
    <t>CAM rendszerek</t>
  </si>
  <si>
    <t>MK3CAMRG04G317</t>
  </si>
  <si>
    <t>MK3GYT2G04GX17</t>
  </si>
  <si>
    <t>MK3AMLOG04G317</t>
  </si>
  <si>
    <t>MK3GPROG04G317</t>
  </si>
  <si>
    <t>MK3JFT2G04G317</t>
  </si>
  <si>
    <t>MK3KOMPM04G317</t>
  </si>
  <si>
    <t>MK3MINBG04G317</t>
  </si>
  <si>
    <t>MK3VITIM04G317</t>
  </si>
  <si>
    <t>50.</t>
  </si>
  <si>
    <t>Belsőégésű motorok I.</t>
  </si>
  <si>
    <t>Belsőégésű motorok II.</t>
  </si>
  <si>
    <t>MK3VEMAG04G417</t>
  </si>
  <si>
    <t>MK3GPROG04G417</t>
  </si>
  <si>
    <t>Gépjárművek hidraulikus és pneumatikus rendszere</t>
  </si>
  <si>
    <t>MK3MOT1G04G417</t>
  </si>
  <si>
    <t>MK3GJE1G04G417</t>
  </si>
  <si>
    <t>MK3GJHPG05G417</t>
  </si>
  <si>
    <t>MK3GJFEG06G417</t>
  </si>
  <si>
    <t xml:space="preserve">Gépészmérnöki alapszak épületgépészeti specializáció </t>
  </si>
  <si>
    <t>Épületfizika és műszaki zajtechnika</t>
  </si>
  <si>
    <t>MK3EFIZL04G217</t>
  </si>
  <si>
    <t>Gáz- és tüzeléstechnika</t>
  </si>
  <si>
    <t>MK3GAZTL04G217</t>
  </si>
  <si>
    <t>Fűtéstechnika I.</t>
  </si>
  <si>
    <t>MK3FUT1L04G217</t>
  </si>
  <si>
    <t>MK3LKT1L04G217</t>
  </si>
  <si>
    <t>Vízellátás, csatornázás I.</t>
  </si>
  <si>
    <t>MK3VCS1L04G217</t>
  </si>
  <si>
    <t>MK3LKT2L05G217</t>
  </si>
  <si>
    <t>Fűtéstechnika II.</t>
  </si>
  <si>
    <t>MK3FUT2L05G217</t>
  </si>
  <si>
    <t>Vízellátás, csatornázás II.</t>
  </si>
  <si>
    <t>MK3VCS2L04G217</t>
  </si>
  <si>
    <t>Hűtéstechnika I.</t>
  </si>
  <si>
    <t>MK3HTE1L04G217</t>
  </si>
  <si>
    <t>Épületgépészeti mérések és tervezés I.</t>
  </si>
  <si>
    <t>MK3EMT1L04G217</t>
  </si>
  <si>
    <t>MK3FUT1L4G217, MK3LKT1L04G217</t>
  </si>
  <si>
    <t>MK3SZDGL15G217</t>
  </si>
  <si>
    <t>Lég-, klímatechnika I.</t>
  </si>
  <si>
    <t>Lég-, klímatechnika II.</t>
  </si>
  <si>
    <t>MK3SZGYL00G217</t>
  </si>
  <si>
    <t>MK3SZGYG00G117</t>
  </si>
  <si>
    <t>MK3SZGYG00G317</t>
  </si>
  <si>
    <t>Gépészmérnöki alapszak járműipari folyamattervező specializáció</t>
  </si>
  <si>
    <t>MK3SZGYG00G417</t>
  </si>
  <si>
    <t>Járműipari folyamatelemzés és -tervezés I.</t>
  </si>
  <si>
    <t>Járműipari folyamatelemzés és -tervezés II.</t>
  </si>
  <si>
    <t>MK3MFIZA04GX17</t>
  </si>
  <si>
    <t>Kompetenciafejlesztés mérnököknek</t>
  </si>
  <si>
    <t>Záróvizsga tárgyak:</t>
  </si>
  <si>
    <t>Belsőégésű motorok</t>
  </si>
  <si>
    <t>választható vizsgatárgy</t>
  </si>
  <si>
    <t>kötelező záróvizsgatárgy</t>
  </si>
  <si>
    <t>Járműipari folyamatelemzés és - tervezés</t>
  </si>
  <si>
    <t>00</t>
  </si>
  <si>
    <t>01</t>
  </si>
  <si>
    <t>Matematika</t>
  </si>
  <si>
    <t>Fizika</t>
  </si>
  <si>
    <t>02</t>
  </si>
  <si>
    <t>03</t>
  </si>
  <si>
    <t>Informatika</t>
  </si>
  <si>
    <t>Ábrázolási és megjelenítési módok</t>
  </si>
  <si>
    <t>52</t>
  </si>
  <si>
    <t>Környezetmérnöki specifikum</t>
  </si>
  <si>
    <t>30</t>
  </si>
  <si>
    <t>Mechanika</t>
  </si>
  <si>
    <t>Ismeretkörök:</t>
  </si>
  <si>
    <t>50</t>
  </si>
  <si>
    <t>Kémia</t>
  </si>
  <si>
    <t>31</t>
  </si>
  <si>
    <t>Gépészeti alapismeretek</t>
  </si>
  <si>
    <t>32</t>
  </si>
  <si>
    <t>Gépészeti modellezés</t>
  </si>
  <si>
    <t>33</t>
  </si>
  <si>
    <t>34</t>
  </si>
  <si>
    <t>Gyártástechnológia</t>
  </si>
  <si>
    <t>35</t>
  </si>
  <si>
    <t>36</t>
  </si>
  <si>
    <t>37</t>
  </si>
  <si>
    <t>38</t>
  </si>
  <si>
    <t>39</t>
  </si>
  <si>
    <t>Gépészeti szimuláció</t>
  </si>
  <si>
    <t>90</t>
  </si>
  <si>
    <t>91</t>
  </si>
  <si>
    <t>92</t>
  </si>
  <si>
    <t>93</t>
  </si>
  <si>
    <t>94</t>
  </si>
  <si>
    <t>Ismeret</t>
  </si>
  <si>
    <t>Mérnöki szakmai ismeretek</t>
  </si>
  <si>
    <t>Anyagismeret és -technológia</t>
  </si>
  <si>
    <t>Gépelemek</t>
  </si>
  <si>
    <t>Gépjárművek felépítése és szereléstechnikája</t>
  </si>
  <si>
    <t>MK3GALHG04G417</t>
  </si>
  <si>
    <t>61</t>
  </si>
  <si>
    <t>65</t>
  </si>
  <si>
    <t>Folyamatelemzés és -tervezés</t>
  </si>
  <si>
    <t>Anyamozgatás és logisztika</t>
  </si>
  <si>
    <t>89</t>
  </si>
  <si>
    <t>Áramlás és hőtechnika</t>
  </si>
  <si>
    <t>Hő- és áramlástechnikai folyamatok</t>
  </si>
  <si>
    <t>Gépjármű elektronika és diagnosztika</t>
  </si>
  <si>
    <t>88</t>
  </si>
  <si>
    <t>MK3MOT2G05G417</t>
  </si>
  <si>
    <t>MK3GJE2G05G417</t>
  </si>
  <si>
    <t>95</t>
  </si>
  <si>
    <t>Gazdaságtani ismeretek</t>
  </si>
  <si>
    <t>Műszaki menedzsment</t>
  </si>
  <si>
    <t>40</t>
  </si>
  <si>
    <t>41</t>
  </si>
  <si>
    <t>MK3SZDGG15G117</t>
  </si>
  <si>
    <t>MK3SZDGG15G317</t>
  </si>
  <si>
    <t>MK3SZDGG15G417</t>
  </si>
  <si>
    <t>Járműszerkezetek és szereléstechnológia</t>
  </si>
  <si>
    <t>MK3JSZTG05G317</t>
  </si>
  <si>
    <t>70</t>
  </si>
  <si>
    <t>72</t>
  </si>
  <si>
    <t>71</t>
  </si>
  <si>
    <t>74</t>
  </si>
  <si>
    <t>73</t>
  </si>
  <si>
    <t>Elektrotechnika, elektronikai</t>
  </si>
  <si>
    <t>Irányítástechnikai</t>
  </si>
  <si>
    <t>Méréstechnikai</t>
  </si>
  <si>
    <t>Pneumatika, hidraulika</t>
  </si>
  <si>
    <t>Mechatronikai</t>
  </si>
  <si>
    <t>Épületenergetika I.</t>
  </si>
  <si>
    <t>MK3EEN1L04G217</t>
  </si>
  <si>
    <t>Távfűtés</t>
  </si>
  <si>
    <t>MK3TFUTL04G217</t>
  </si>
  <si>
    <t xml:space="preserve">Épületek hőtechnikája </t>
  </si>
  <si>
    <t>Épületgépészeti mérések és tervezés</t>
  </si>
  <si>
    <t>Hajtástechnika és szereléstechnológia</t>
  </si>
  <si>
    <t>MK3HSZTG05G117</t>
  </si>
  <si>
    <t>Lég- klímatechnika</t>
  </si>
  <si>
    <t>Fűtéstechnika</t>
  </si>
  <si>
    <t>Vízellátás, csatornázás és gáztechnika ismeretkör</t>
  </si>
  <si>
    <t>MK3GEPTG05GX17</t>
  </si>
  <si>
    <t>6 hét</t>
  </si>
  <si>
    <t>Kritérium tantárgy:</t>
  </si>
  <si>
    <t>*szabadon választható tárgy a Kar szabályai szerint</t>
  </si>
  <si>
    <t>Szabadon választható tárgyak*</t>
  </si>
  <si>
    <t>Diagnosztika és Javítástechnológia</t>
  </si>
  <si>
    <t>MK3MREZG04GX17 egyidejű, vagy később</t>
  </si>
  <si>
    <t>MK3SZILG04GX17,MK3CADRG04GX17, MK3GEPTG05GX17</t>
  </si>
  <si>
    <t>MK3SZILG04GX17, MK3CADRG04GX17, MK3GEPTG05GX17</t>
  </si>
  <si>
    <t>Szereléstechnológia és Járműipari minőségbiztosítás</t>
  </si>
  <si>
    <t>érvényes 2018. szeptembertől</t>
  </si>
  <si>
    <t>MK3SZILG04GX17, MK3MFIZA04GX17</t>
  </si>
  <si>
    <t>MK3MAT2A06GX17 egyidejű, vagy később</t>
  </si>
  <si>
    <t>Testnevelés (követelmény: aláírás)                                                        Munkavédelem (követelmény:aláírás)                                                   Szakmai gyakorlat (követelmény: aláírás, időtartam: 6 hét a 6. szemeszter után, a tárgyat a 7. félévben kell felvenni)</t>
  </si>
  <si>
    <t>Gépjármű erőátvitel</t>
  </si>
  <si>
    <t>Gépjármű szereléstechnika</t>
  </si>
  <si>
    <t>MK3GEB2G04G417</t>
  </si>
  <si>
    <t>MK3GEB1G04G417</t>
  </si>
  <si>
    <t>MK3GEB2G05G417</t>
  </si>
  <si>
    <t>Gépjármű elektronika és diagnosztika I.</t>
  </si>
  <si>
    <t>Gépjármű elektronika és diagnosztika II.</t>
  </si>
  <si>
    <t>Gépjárművek erőátviteli berendezései I.</t>
  </si>
  <si>
    <t>Gépjárművek erőátviteli berendezései II.</t>
  </si>
  <si>
    <t>Gépjármű alternatív hajtások</t>
  </si>
  <si>
    <t>Hajtástechnika</t>
  </si>
  <si>
    <t>Gépészeti tervezés</t>
  </si>
  <si>
    <t>Gépjármű hidraulika és pneumatika</t>
  </si>
  <si>
    <t xml:space="preserve">Gépjármű elektronika és diagnosztika </t>
  </si>
  <si>
    <t>Gépjárművek erőátviteli berendezései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</si>
</sst>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i/>
      <sz val="8.5"/>
      <name val="Calibri"/>
      <family val="2"/>
      <charset val="238"/>
      <scheme val="minor"/>
    </font>
    <font>
      <sz val="8.5"/>
      <color rgb="FF00B05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.5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sz val="7.5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1" fillId="0" borderId="0" xfId="0" applyFont="1" applyAlignment="1"/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/>
    <xf numFmtId="0" fontId="1" fillId="0" borderId="15" xfId="0" applyFont="1" applyFill="1" applyBorder="1" applyAlignment="1">
      <alignment horizontal="center"/>
    </xf>
    <xf numFmtId="0" fontId="3" fillId="0" borderId="17" xfId="0" applyFont="1" applyFill="1" applyBorder="1" applyAlignment="1"/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8" xfId="0" applyFont="1" applyFill="1" applyBorder="1" applyAlignment="1"/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5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27" xfId="0" applyFont="1" applyFill="1" applyBorder="1" applyAlignment="1"/>
    <xf numFmtId="0" fontId="1" fillId="0" borderId="29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1" fillId="0" borderId="3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40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1" xfId="0" applyFont="1" applyFill="1" applyBorder="1"/>
    <xf numFmtId="0" fontId="1" fillId="0" borderId="26" xfId="0" applyFont="1" applyFill="1" applyBorder="1"/>
    <xf numFmtId="0" fontId="1" fillId="0" borderId="13" xfId="0" applyFont="1" applyFill="1" applyBorder="1"/>
    <xf numFmtId="0" fontId="1" fillId="0" borderId="10" xfId="0" applyFont="1" applyFill="1" applyBorder="1"/>
    <xf numFmtId="0" fontId="1" fillId="0" borderId="12" xfId="0" applyFont="1" applyFill="1" applyBorder="1"/>
    <xf numFmtId="0" fontId="1" fillId="0" borderId="9" xfId="0" applyFont="1" applyFill="1" applyBorder="1"/>
    <xf numFmtId="0" fontId="3" fillId="0" borderId="20" xfId="0" applyFont="1" applyFill="1" applyBorder="1" applyAlignment="1"/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/>
    <xf numFmtId="0" fontId="2" fillId="0" borderId="9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7" xfId="0" applyFont="1" applyFill="1" applyBorder="1"/>
    <xf numFmtId="0" fontId="1" fillId="0" borderId="15" xfId="0" applyFont="1" applyFill="1" applyBorder="1"/>
    <xf numFmtId="0" fontId="1" fillId="0" borderId="6" xfId="0" applyFont="1" applyFill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Alignment="1">
      <alignment horizontal="right"/>
    </xf>
    <xf numFmtId="0" fontId="3" fillId="0" borderId="48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0" xfId="0" applyFont="1" applyFill="1"/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12" xfId="0" applyFont="1" applyFill="1" applyBorder="1"/>
    <xf numFmtId="0" fontId="7" fillId="0" borderId="31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4" fillId="0" borderId="8" xfId="0" applyFont="1" applyFill="1" applyBorder="1" applyAlignment="1"/>
    <xf numFmtId="0" fontId="1" fillId="0" borderId="8" xfId="0" applyFont="1" applyBorder="1"/>
    <xf numFmtId="0" fontId="1" fillId="0" borderId="8" xfId="0" applyFont="1" applyFill="1" applyBorder="1" applyAlignment="1">
      <alignment horizontal="right"/>
    </xf>
    <xf numFmtId="0" fontId="1" fillId="0" borderId="8" xfId="0" applyFont="1" applyFill="1" applyBorder="1"/>
    <xf numFmtId="0" fontId="1" fillId="2" borderId="8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23" xfId="0" applyFont="1" applyFill="1" applyBorder="1" applyAlignment="1">
      <alignment horizontal="center" vertical="center" textRotation="90" wrapText="1"/>
    </xf>
    <xf numFmtId="0" fontId="9" fillId="0" borderId="8" xfId="0" applyFont="1" applyBorder="1" applyAlignment="1"/>
    <xf numFmtId="0" fontId="1" fillId="0" borderId="8" xfId="0" applyFont="1" applyBorder="1" applyAlignment="1"/>
    <xf numFmtId="0" fontId="1" fillId="2" borderId="8" xfId="0" applyFont="1" applyFill="1" applyBorder="1" applyAlignment="1"/>
    <xf numFmtId="0" fontId="1" fillId="0" borderId="27" xfId="0" applyFont="1" applyFill="1" applyBorder="1" applyAlignment="1"/>
    <xf numFmtId="0" fontId="3" fillId="0" borderId="50" xfId="0" applyFont="1" applyFill="1" applyBorder="1" applyAlignment="1"/>
    <xf numFmtId="0" fontId="1" fillId="0" borderId="0" xfId="0" applyFont="1" applyFill="1" applyBorder="1" applyAlignment="1"/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3" fillId="0" borderId="51" xfId="0" applyNumberFormat="1" applyFont="1" applyFill="1" applyBorder="1" applyAlignment="1">
      <alignment horizontal="center"/>
    </xf>
    <xf numFmtId="49" fontId="3" fillId="0" borderId="5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/>
    <xf numFmtId="0" fontId="9" fillId="0" borderId="0" xfId="0" applyFont="1" applyFill="1" applyBorder="1" applyAlignment="1"/>
    <xf numFmtId="0" fontId="8" fillId="0" borderId="8" xfId="0" applyFont="1" applyFill="1" applyBorder="1" applyAlignment="1"/>
    <xf numFmtId="0" fontId="8" fillId="0" borderId="8" xfId="0" applyFont="1" applyFill="1" applyBorder="1" applyAlignment="1">
      <alignment wrapText="1"/>
    </xf>
    <xf numFmtId="0" fontId="8" fillId="0" borderId="27" xfId="0" applyFont="1" applyFill="1" applyBorder="1" applyAlignment="1">
      <alignment wrapText="1"/>
    </xf>
    <xf numFmtId="0" fontId="8" fillId="0" borderId="53" xfId="0" applyFont="1" applyFill="1" applyBorder="1" applyAlignment="1"/>
    <xf numFmtId="0" fontId="3" fillId="0" borderId="55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5" xfId="0" applyFont="1" applyFill="1" applyBorder="1" applyAlignment="1"/>
    <xf numFmtId="0" fontId="8" fillId="0" borderId="6" xfId="0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left"/>
    </xf>
    <xf numFmtId="0" fontId="7" fillId="0" borderId="52" xfId="0" applyFont="1" applyFill="1" applyBorder="1" applyAlignment="1">
      <alignment horizontal="center" vertical="center" textRotation="90" wrapText="1"/>
    </xf>
    <xf numFmtId="0" fontId="8" fillId="0" borderId="55" xfId="0" applyFont="1" applyFill="1" applyBorder="1" applyAlignment="1">
      <alignment horizontal="left"/>
    </xf>
    <xf numFmtId="0" fontId="1" fillId="0" borderId="52" xfId="0" applyFont="1" applyBorder="1"/>
    <xf numFmtId="0" fontId="3" fillId="0" borderId="56" xfId="0" applyFont="1" applyFill="1" applyBorder="1" applyAlignment="1"/>
    <xf numFmtId="0" fontId="3" fillId="0" borderId="37" xfId="0" applyFont="1" applyFill="1" applyBorder="1" applyAlignment="1"/>
    <xf numFmtId="0" fontId="3" fillId="0" borderId="54" xfId="0" applyFont="1" applyFill="1" applyBorder="1" applyAlignment="1"/>
    <xf numFmtId="0" fontId="3" fillId="0" borderId="57" xfId="0" applyFont="1" applyFill="1" applyBorder="1" applyAlignment="1">
      <alignment horizontal="left"/>
    </xf>
    <xf numFmtId="49" fontId="3" fillId="0" borderId="54" xfId="0" applyNumberFormat="1" applyFont="1" applyFill="1" applyBorder="1" applyAlignment="1">
      <alignment horizontal="center"/>
    </xf>
    <xf numFmtId="0" fontId="3" fillId="0" borderId="58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center" vertical="center" textRotation="90" wrapText="1"/>
    </xf>
    <xf numFmtId="0" fontId="3" fillId="0" borderId="53" xfId="0" applyFont="1" applyFill="1" applyBorder="1" applyAlignment="1"/>
    <xf numFmtId="49" fontId="3" fillId="0" borderId="3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7" fillId="0" borderId="48" xfId="0" applyFont="1" applyFill="1" applyBorder="1"/>
    <xf numFmtId="0" fontId="7" fillId="0" borderId="22" xfId="1" applyFont="1" applyFill="1" applyBorder="1" applyAlignment="1">
      <alignment horizontal="center"/>
    </xf>
    <xf numFmtId="0" fontId="7" fillId="0" borderId="59" xfId="0" applyFont="1" applyFill="1" applyBorder="1"/>
    <xf numFmtId="0" fontId="7" fillId="0" borderId="8" xfId="0" applyFont="1" applyFill="1" applyBorder="1"/>
    <xf numFmtId="0" fontId="1" fillId="2" borderId="8" xfId="0" applyFont="1" applyFill="1" applyBorder="1" applyAlignment="1">
      <alignment horizontal="left" wrapText="1"/>
    </xf>
    <xf numFmtId="0" fontId="10" fillId="0" borderId="45" xfId="0" applyFont="1" applyFill="1" applyBorder="1"/>
    <xf numFmtId="0" fontId="10" fillId="0" borderId="34" xfId="0" applyFont="1" applyFill="1" applyBorder="1"/>
    <xf numFmtId="0" fontId="10" fillId="0" borderId="46" xfId="0" applyFont="1" applyFill="1" applyBorder="1"/>
    <xf numFmtId="0" fontId="10" fillId="0" borderId="47" xfId="0" applyFont="1" applyFill="1" applyBorder="1"/>
    <xf numFmtId="0" fontId="10" fillId="0" borderId="35" xfId="0" applyFont="1" applyFill="1" applyBorder="1"/>
    <xf numFmtId="0" fontId="10" fillId="0" borderId="34" xfId="0" applyFont="1" applyFill="1" applyBorder="1" applyAlignment="1">
      <alignment wrapText="1"/>
    </xf>
    <xf numFmtId="0" fontId="11" fillId="0" borderId="44" xfId="0" applyFont="1" applyFill="1" applyBorder="1"/>
    <xf numFmtId="0" fontId="10" fillId="0" borderId="45" xfId="0" applyFont="1" applyBorder="1"/>
    <xf numFmtId="0" fontId="10" fillId="0" borderId="34" xfId="0" applyFont="1" applyBorder="1"/>
    <xf numFmtId="0" fontId="10" fillId="0" borderId="46" xfId="0" applyFont="1" applyBorder="1"/>
    <xf numFmtId="0" fontId="10" fillId="0" borderId="44" xfId="0" applyFont="1" applyBorder="1"/>
    <xf numFmtId="0" fontId="10" fillId="0" borderId="0" xfId="0" applyFont="1"/>
    <xf numFmtId="0" fontId="10" fillId="0" borderId="0" xfId="0" applyFont="1" applyBorder="1"/>
    <xf numFmtId="0" fontId="11" fillId="0" borderId="47" xfId="0" applyFont="1" applyFill="1" applyBorder="1" applyAlignment="1">
      <alignment horizontal="left"/>
    </xf>
    <xf numFmtId="0" fontId="10" fillId="0" borderId="34" xfId="0" applyFont="1" applyFill="1" applyBorder="1" applyAlignment="1">
      <alignment horizontal="left"/>
    </xf>
    <xf numFmtId="0" fontId="11" fillId="0" borderId="34" xfId="0" applyFont="1" applyFill="1" applyBorder="1" applyAlignment="1">
      <alignment horizontal="left"/>
    </xf>
    <xf numFmtId="0" fontId="11" fillId="0" borderId="46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0" fillId="0" borderId="34" xfId="0" applyFont="1" applyFill="1" applyBorder="1" applyAlignment="1"/>
    <xf numFmtId="0" fontId="1" fillId="2" borderId="8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wrapText="1"/>
    </xf>
    <xf numFmtId="0" fontId="1" fillId="2" borderId="27" xfId="0" applyFont="1" applyFill="1" applyBorder="1" applyAlignment="1">
      <alignment horizontal="left" wrapText="1"/>
    </xf>
    <xf numFmtId="0" fontId="1" fillId="2" borderId="40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/>
    </xf>
    <xf numFmtId="0" fontId="1" fillId="0" borderId="42" xfId="0" applyFont="1" applyFill="1" applyBorder="1" applyAlignment="1">
      <alignment horizontal="center" vertical="center" textRotation="90" wrapText="1"/>
    </xf>
    <xf numFmtId="0" fontId="1" fillId="0" borderId="43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7" fillId="0" borderId="33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31" xfId="0" applyFont="1" applyFill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</cellXfs>
  <cellStyles count="2">
    <cellStyle name="Normál" xfId="0" builtinId="0"/>
    <cellStyle name="Normá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4"/>
  <sheetViews>
    <sheetView topLeftCell="A61" zoomScaleNormal="100" workbookViewId="0">
      <selection sqref="A1:AH94"/>
    </sheetView>
  </sheetViews>
  <sheetFormatPr defaultRowHeight="11.25" x14ac:dyDescent="0.2"/>
  <cols>
    <col min="1" max="1" width="5.140625" style="1" customWidth="1"/>
    <col min="2" max="2" width="7.85546875" style="2" customWidth="1"/>
    <col min="3" max="3" width="44.42578125" style="6" customWidth="1"/>
    <col min="4" max="4" width="6.28515625" style="151" bestFit="1" customWidth="1"/>
    <col min="5" max="5" width="15.28515625" style="2" bestFit="1" customWidth="1"/>
    <col min="6" max="33" width="3.28515625" style="2" customWidth="1"/>
    <col min="34" max="34" width="35.85546875" style="216" bestFit="1" customWidth="1"/>
    <col min="35" max="35" width="2.28515625" style="2" customWidth="1"/>
    <col min="36" max="16384" width="9.140625" style="2"/>
  </cols>
  <sheetData>
    <row r="1" spans="1:35" x14ac:dyDescent="0.2">
      <c r="C1" s="3" t="s">
        <v>80</v>
      </c>
      <c r="D1" s="15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"/>
      <c r="Y1" s="1"/>
      <c r="Z1" s="1"/>
      <c r="AA1" s="1"/>
      <c r="AB1" s="1"/>
      <c r="AC1" s="1"/>
      <c r="AD1" s="1"/>
      <c r="AE1" s="1"/>
      <c r="AF1" s="1"/>
      <c r="AG1" s="1"/>
      <c r="AH1" s="5" t="s">
        <v>0</v>
      </c>
      <c r="AI1" s="5"/>
    </row>
    <row r="2" spans="1:35" x14ac:dyDescent="0.2">
      <c r="C2" s="3" t="s">
        <v>320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7"/>
      <c r="AI2" s="5"/>
    </row>
    <row r="3" spans="1:35" ht="12" thickBot="1" x14ac:dyDescent="0.25">
      <c r="A3" s="8" t="s">
        <v>1</v>
      </c>
      <c r="B3" s="9" t="s">
        <v>2</v>
      </c>
      <c r="C3" s="10" t="s">
        <v>3</v>
      </c>
      <c r="D3" s="152" t="s">
        <v>262</v>
      </c>
      <c r="E3" s="8" t="s">
        <v>4</v>
      </c>
      <c r="F3" s="233" t="s">
        <v>5</v>
      </c>
      <c r="G3" s="234"/>
      <c r="H3" s="234"/>
      <c r="I3" s="242"/>
      <c r="J3" s="233" t="s">
        <v>6</v>
      </c>
      <c r="K3" s="234"/>
      <c r="L3" s="234"/>
      <c r="M3" s="242"/>
      <c r="N3" s="233" t="s">
        <v>7</v>
      </c>
      <c r="O3" s="234"/>
      <c r="P3" s="234"/>
      <c r="Q3" s="242"/>
      <c r="R3" s="233" t="s">
        <v>8</v>
      </c>
      <c r="S3" s="234"/>
      <c r="T3" s="234"/>
      <c r="U3" s="242"/>
      <c r="V3" s="233" t="s">
        <v>9</v>
      </c>
      <c r="W3" s="234"/>
      <c r="X3" s="234"/>
      <c r="Y3" s="242"/>
      <c r="Z3" s="233" t="s">
        <v>10</v>
      </c>
      <c r="AA3" s="234"/>
      <c r="AB3" s="234"/>
      <c r="AC3" s="242"/>
      <c r="AD3" s="233" t="s">
        <v>11</v>
      </c>
      <c r="AE3" s="234"/>
      <c r="AF3" s="234"/>
      <c r="AG3" s="235"/>
      <c r="AH3" s="77" t="s">
        <v>12</v>
      </c>
      <c r="AI3" s="76"/>
    </row>
    <row r="4" spans="1:35" x14ac:dyDescent="0.2">
      <c r="A4" s="11" t="s">
        <v>14</v>
      </c>
      <c r="B4" s="236" t="s">
        <v>13</v>
      </c>
      <c r="C4" s="12" t="s">
        <v>15</v>
      </c>
      <c r="D4" s="153" t="s">
        <v>229</v>
      </c>
      <c r="E4" s="78" t="s">
        <v>152</v>
      </c>
      <c r="F4" s="13">
        <v>4</v>
      </c>
      <c r="G4" s="14">
        <v>4</v>
      </c>
      <c r="H4" s="14" t="s">
        <v>27</v>
      </c>
      <c r="I4" s="15">
        <v>8</v>
      </c>
      <c r="J4" s="13"/>
      <c r="K4" s="14"/>
      <c r="L4" s="14"/>
      <c r="M4" s="15"/>
      <c r="N4" s="13"/>
      <c r="O4" s="14"/>
      <c r="P4" s="14"/>
      <c r="Q4" s="15"/>
      <c r="R4" s="13"/>
      <c r="S4" s="14"/>
      <c r="T4" s="14"/>
      <c r="U4" s="15"/>
      <c r="V4" s="13"/>
      <c r="W4" s="14"/>
      <c r="X4" s="14"/>
      <c r="Y4" s="15"/>
      <c r="Z4" s="13"/>
      <c r="AA4" s="14"/>
      <c r="AB4" s="14"/>
      <c r="AC4" s="15"/>
      <c r="AD4" s="13"/>
      <c r="AE4" s="14"/>
      <c r="AF4" s="14"/>
      <c r="AG4" s="15"/>
      <c r="AH4" s="205"/>
      <c r="AI4" s="21"/>
    </row>
    <row r="5" spans="1:35" x14ac:dyDescent="0.2">
      <c r="A5" s="16" t="s">
        <v>17</v>
      </c>
      <c r="B5" s="237"/>
      <c r="C5" s="17" t="s">
        <v>18</v>
      </c>
      <c r="D5" s="154" t="s">
        <v>229</v>
      </c>
      <c r="E5" s="79" t="s">
        <v>153</v>
      </c>
      <c r="F5" s="18"/>
      <c r="G5" s="19"/>
      <c r="H5" s="19"/>
      <c r="I5" s="20"/>
      <c r="J5" s="18">
        <v>2</v>
      </c>
      <c r="K5" s="19">
        <v>4</v>
      </c>
      <c r="L5" s="19" t="s">
        <v>27</v>
      </c>
      <c r="M5" s="20">
        <v>6</v>
      </c>
      <c r="N5" s="18"/>
      <c r="O5" s="19"/>
      <c r="P5" s="19"/>
      <c r="Q5" s="20"/>
      <c r="R5" s="18"/>
      <c r="S5" s="19"/>
      <c r="T5" s="19"/>
      <c r="U5" s="20"/>
      <c r="V5" s="18"/>
      <c r="W5" s="19"/>
      <c r="X5" s="19"/>
      <c r="Y5" s="20"/>
      <c r="Z5" s="18"/>
      <c r="AA5" s="19"/>
      <c r="AB5" s="19"/>
      <c r="AC5" s="20"/>
      <c r="AD5" s="18"/>
      <c r="AE5" s="19"/>
      <c r="AF5" s="19"/>
      <c r="AG5" s="20"/>
      <c r="AH5" s="206" t="s">
        <v>152</v>
      </c>
      <c r="AI5" s="21"/>
    </row>
    <row r="6" spans="1:35" x14ac:dyDescent="0.2">
      <c r="A6" s="11" t="s">
        <v>19</v>
      </c>
      <c r="B6" s="237"/>
      <c r="C6" s="17" t="s">
        <v>21</v>
      </c>
      <c r="D6" s="154"/>
      <c r="E6" s="79" t="s">
        <v>154</v>
      </c>
      <c r="F6" s="18"/>
      <c r="G6" s="19"/>
      <c r="H6" s="19"/>
      <c r="I6" s="20"/>
      <c r="J6" s="18">
        <v>0</v>
      </c>
      <c r="K6" s="19">
        <v>0</v>
      </c>
      <c r="L6" s="19" t="s">
        <v>22</v>
      </c>
      <c r="M6" s="20">
        <v>0</v>
      </c>
      <c r="N6" s="18"/>
      <c r="O6" s="19"/>
      <c r="P6" s="19"/>
      <c r="Q6" s="20"/>
      <c r="R6" s="18"/>
      <c r="S6" s="19"/>
      <c r="T6" s="19"/>
      <c r="U6" s="20"/>
      <c r="V6" s="18"/>
      <c r="W6" s="19"/>
      <c r="X6" s="19"/>
      <c r="Y6" s="20"/>
      <c r="Z6" s="18"/>
      <c r="AA6" s="19"/>
      <c r="AB6" s="19"/>
      <c r="AC6" s="20"/>
      <c r="AD6" s="18"/>
      <c r="AE6" s="19"/>
      <c r="AF6" s="19"/>
      <c r="AG6" s="20"/>
      <c r="AH6" s="206" t="s">
        <v>322</v>
      </c>
      <c r="AI6" s="21"/>
    </row>
    <row r="7" spans="1:35" x14ac:dyDescent="0.2">
      <c r="A7" s="11" t="s">
        <v>20</v>
      </c>
      <c r="B7" s="237"/>
      <c r="C7" s="17" t="s">
        <v>31</v>
      </c>
      <c r="D7" s="154" t="s">
        <v>230</v>
      </c>
      <c r="E7" s="79" t="s">
        <v>222</v>
      </c>
      <c r="F7" s="18">
        <v>2</v>
      </c>
      <c r="G7" s="19">
        <v>2</v>
      </c>
      <c r="H7" s="19" t="s">
        <v>16</v>
      </c>
      <c r="I7" s="20">
        <v>4</v>
      </c>
      <c r="J7" s="18"/>
      <c r="K7" s="19"/>
      <c r="L7" s="19"/>
      <c r="M7" s="20"/>
      <c r="N7" s="18"/>
      <c r="O7" s="19"/>
      <c r="P7" s="19"/>
      <c r="Q7" s="20"/>
      <c r="R7" s="18"/>
      <c r="S7" s="19"/>
      <c r="T7" s="19"/>
      <c r="U7" s="20"/>
      <c r="V7" s="18"/>
      <c r="W7" s="19"/>
      <c r="X7" s="19"/>
      <c r="Y7" s="20"/>
      <c r="Z7" s="18"/>
      <c r="AA7" s="19"/>
      <c r="AB7" s="19"/>
      <c r="AC7" s="20"/>
      <c r="AD7" s="18"/>
      <c r="AE7" s="19"/>
      <c r="AF7" s="19"/>
      <c r="AG7" s="20"/>
      <c r="AH7" s="206"/>
      <c r="AI7" s="21"/>
    </row>
    <row r="8" spans="1:35" x14ac:dyDescent="0.2">
      <c r="A8" s="16" t="s">
        <v>23</v>
      </c>
      <c r="B8" s="237"/>
      <c r="C8" s="17" t="s">
        <v>33</v>
      </c>
      <c r="D8" s="154" t="s">
        <v>244</v>
      </c>
      <c r="E8" s="79" t="s">
        <v>310</v>
      </c>
      <c r="F8" s="18">
        <v>2</v>
      </c>
      <c r="G8" s="19">
        <v>2</v>
      </c>
      <c r="H8" s="19" t="s">
        <v>16</v>
      </c>
      <c r="I8" s="20">
        <v>5</v>
      </c>
      <c r="J8" s="18"/>
      <c r="K8" s="19"/>
      <c r="L8" s="19"/>
      <c r="M8" s="20"/>
      <c r="N8" s="18"/>
      <c r="O8" s="19"/>
      <c r="P8" s="19"/>
      <c r="Q8" s="20"/>
      <c r="R8" s="18"/>
      <c r="S8" s="19"/>
      <c r="T8" s="19"/>
      <c r="U8" s="20"/>
      <c r="V8" s="18"/>
      <c r="W8" s="19"/>
      <c r="X8" s="19"/>
      <c r="Y8" s="20"/>
      <c r="Z8" s="18"/>
      <c r="AA8" s="19"/>
      <c r="AB8" s="19"/>
      <c r="AC8" s="20"/>
      <c r="AD8" s="18"/>
      <c r="AE8" s="19"/>
      <c r="AF8" s="19"/>
      <c r="AG8" s="20"/>
      <c r="AH8" s="206"/>
      <c r="AI8" s="21"/>
    </row>
    <row r="9" spans="1:35" x14ac:dyDescent="0.2">
      <c r="A9" s="11" t="s">
        <v>24</v>
      </c>
      <c r="B9" s="237"/>
      <c r="C9" s="22" t="s">
        <v>93</v>
      </c>
      <c r="D9" s="155" t="s">
        <v>239</v>
      </c>
      <c r="E9" s="80" t="s">
        <v>120</v>
      </c>
      <c r="F9" s="23"/>
      <c r="G9" s="24"/>
      <c r="H9" s="24"/>
      <c r="I9" s="25"/>
      <c r="J9" s="18">
        <v>2</v>
      </c>
      <c r="K9" s="19">
        <v>2</v>
      </c>
      <c r="L9" s="19" t="s">
        <v>16</v>
      </c>
      <c r="M9" s="20">
        <v>4</v>
      </c>
      <c r="N9" s="18"/>
      <c r="O9" s="19"/>
      <c r="P9" s="19"/>
      <c r="Q9" s="20"/>
      <c r="R9" s="18"/>
      <c r="S9" s="19"/>
      <c r="T9" s="19"/>
      <c r="U9" s="20"/>
      <c r="V9" s="18"/>
      <c r="W9" s="19"/>
      <c r="X9" s="19"/>
      <c r="Y9" s="20"/>
      <c r="Z9" s="18"/>
      <c r="AA9" s="19"/>
      <c r="AB9" s="19"/>
      <c r="AC9" s="20"/>
      <c r="AD9" s="18"/>
      <c r="AE9" s="19"/>
      <c r="AF9" s="19"/>
      <c r="AG9" s="20"/>
      <c r="AH9" s="206"/>
      <c r="AI9" s="21"/>
    </row>
    <row r="10" spans="1:35" x14ac:dyDescent="0.2">
      <c r="A10" s="11" t="s">
        <v>25</v>
      </c>
      <c r="B10" s="237"/>
      <c r="C10" s="17" t="s">
        <v>94</v>
      </c>
      <c r="D10" s="154" t="s">
        <v>239</v>
      </c>
      <c r="E10" s="79" t="s">
        <v>121</v>
      </c>
      <c r="F10" s="18"/>
      <c r="G10" s="19"/>
      <c r="H10" s="19"/>
      <c r="I10" s="20"/>
      <c r="J10" s="18"/>
      <c r="K10" s="19"/>
      <c r="L10" s="19"/>
      <c r="M10" s="20"/>
      <c r="N10" s="18">
        <v>2</v>
      </c>
      <c r="O10" s="19">
        <v>2</v>
      </c>
      <c r="P10" s="19" t="s">
        <v>16</v>
      </c>
      <c r="Q10" s="20">
        <v>4</v>
      </c>
      <c r="R10" s="18"/>
      <c r="S10" s="19"/>
      <c r="T10" s="19"/>
      <c r="U10" s="20"/>
      <c r="V10" s="18"/>
      <c r="W10" s="19"/>
      <c r="X10" s="19"/>
      <c r="Y10" s="20"/>
      <c r="Z10" s="18"/>
      <c r="AA10" s="19"/>
      <c r="AB10" s="19"/>
      <c r="AC10" s="20"/>
      <c r="AD10" s="18"/>
      <c r="AE10" s="19"/>
      <c r="AF10" s="19"/>
      <c r="AG10" s="20"/>
      <c r="AH10" s="206" t="s">
        <v>120</v>
      </c>
      <c r="AI10" s="21"/>
    </row>
    <row r="11" spans="1:35" x14ac:dyDescent="0.2">
      <c r="A11" s="16" t="s">
        <v>26</v>
      </c>
      <c r="B11" s="237"/>
      <c r="C11" s="17" t="s">
        <v>95</v>
      </c>
      <c r="D11" s="154" t="s">
        <v>239</v>
      </c>
      <c r="E11" s="79" t="s">
        <v>155</v>
      </c>
      <c r="F11" s="18"/>
      <c r="G11" s="19"/>
      <c r="H11" s="19"/>
      <c r="I11" s="20"/>
      <c r="J11" s="18"/>
      <c r="K11" s="19"/>
      <c r="L11" s="19"/>
      <c r="M11" s="20"/>
      <c r="N11" s="18"/>
      <c r="O11" s="19"/>
      <c r="P11" s="19"/>
      <c r="Q11" s="20"/>
      <c r="R11" s="18">
        <v>2</v>
      </c>
      <c r="S11" s="19">
        <v>2</v>
      </c>
      <c r="T11" s="19" t="s">
        <v>27</v>
      </c>
      <c r="U11" s="20">
        <v>4</v>
      </c>
      <c r="V11" s="18"/>
      <c r="W11" s="19"/>
      <c r="X11" s="19"/>
      <c r="Y11" s="20"/>
      <c r="Z11" s="18"/>
      <c r="AA11" s="19"/>
      <c r="AB11" s="19"/>
      <c r="AC11" s="20"/>
      <c r="AD11" s="18"/>
      <c r="AE11" s="19"/>
      <c r="AF11" s="19"/>
      <c r="AG11" s="20"/>
      <c r="AH11" s="206" t="s">
        <v>321</v>
      </c>
      <c r="AI11" s="21"/>
    </row>
    <row r="12" spans="1:35" x14ac:dyDescent="0.2">
      <c r="A12" s="11" t="s">
        <v>28</v>
      </c>
      <c r="B12" s="237"/>
      <c r="C12" s="17" t="s">
        <v>29</v>
      </c>
      <c r="D12" s="154"/>
      <c r="E12" s="79" t="s">
        <v>122</v>
      </c>
      <c r="F12" s="18"/>
      <c r="G12" s="19"/>
      <c r="H12" s="19"/>
      <c r="I12" s="20"/>
      <c r="J12" s="18"/>
      <c r="K12" s="19"/>
      <c r="L12" s="19"/>
      <c r="M12" s="20"/>
      <c r="N12" s="18"/>
      <c r="O12" s="19"/>
      <c r="P12" s="19"/>
      <c r="Q12" s="20"/>
      <c r="R12" s="18">
        <v>0</v>
      </c>
      <c r="S12" s="19">
        <v>0</v>
      </c>
      <c r="T12" s="19" t="s">
        <v>22</v>
      </c>
      <c r="U12" s="20">
        <v>0</v>
      </c>
      <c r="V12" s="18"/>
      <c r="W12" s="19"/>
      <c r="X12" s="19"/>
      <c r="Y12" s="20"/>
      <c r="Z12" s="18"/>
      <c r="AA12" s="19"/>
      <c r="AB12" s="19"/>
      <c r="AC12" s="20"/>
      <c r="AD12" s="18"/>
      <c r="AE12" s="19"/>
      <c r="AF12" s="19"/>
      <c r="AG12" s="20"/>
      <c r="AH12" s="206" t="s">
        <v>316</v>
      </c>
      <c r="AI12" s="21"/>
    </row>
    <row r="13" spans="1:35" ht="12" thickBot="1" x14ac:dyDescent="0.25">
      <c r="A13" s="11" t="s">
        <v>30</v>
      </c>
      <c r="B13" s="237"/>
      <c r="C13" s="26" t="s">
        <v>36</v>
      </c>
      <c r="D13" s="156" t="s">
        <v>242</v>
      </c>
      <c r="E13" s="81" t="s">
        <v>146</v>
      </c>
      <c r="F13" s="18"/>
      <c r="G13" s="19"/>
      <c r="H13" s="19"/>
      <c r="I13" s="20"/>
      <c r="J13" s="18">
        <v>2</v>
      </c>
      <c r="K13" s="19">
        <v>1</v>
      </c>
      <c r="L13" s="19" t="s">
        <v>16</v>
      </c>
      <c r="M13" s="20">
        <v>4</v>
      </c>
      <c r="N13" s="18"/>
      <c r="O13" s="19"/>
      <c r="P13" s="19"/>
      <c r="Q13" s="20"/>
      <c r="R13" s="18"/>
      <c r="S13" s="19"/>
      <c r="T13" s="19"/>
      <c r="U13" s="20"/>
      <c r="V13" s="27"/>
      <c r="W13" s="28"/>
      <c r="X13" s="28"/>
      <c r="Y13" s="29"/>
      <c r="Z13" s="18"/>
      <c r="AA13" s="19"/>
      <c r="AB13" s="19"/>
      <c r="AC13" s="20"/>
      <c r="AD13" s="27"/>
      <c r="AE13" s="28"/>
      <c r="AF13" s="28"/>
      <c r="AG13" s="29"/>
      <c r="AH13" s="207"/>
      <c r="AI13" s="21"/>
    </row>
    <row r="14" spans="1:35" x14ac:dyDescent="0.2">
      <c r="A14" s="11" t="s">
        <v>32</v>
      </c>
      <c r="B14" s="236" t="s">
        <v>38</v>
      </c>
      <c r="C14" s="12" t="s">
        <v>107</v>
      </c>
      <c r="D14" s="225">
        <v>40</v>
      </c>
      <c r="E14" s="78" t="s">
        <v>136</v>
      </c>
      <c r="F14" s="13"/>
      <c r="G14" s="14"/>
      <c r="H14" s="14"/>
      <c r="I14" s="15"/>
      <c r="J14" s="13"/>
      <c r="K14" s="14"/>
      <c r="L14" s="14"/>
      <c r="M14" s="15"/>
      <c r="N14" s="13">
        <v>2</v>
      </c>
      <c r="O14" s="14">
        <v>2</v>
      </c>
      <c r="P14" s="14" t="s">
        <v>16</v>
      </c>
      <c r="Q14" s="15">
        <v>4</v>
      </c>
      <c r="R14" s="30"/>
      <c r="S14" s="14"/>
      <c r="T14" s="14"/>
      <c r="U14" s="31"/>
      <c r="V14" s="30"/>
      <c r="W14" s="14"/>
      <c r="X14" s="14"/>
      <c r="Y14" s="15"/>
      <c r="Z14" s="30"/>
      <c r="AA14" s="14"/>
      <c r="AB14" s="14"/>
      <c r="AC14" s="15"/>
      <c r="AD14" s="13"/>
      <c r="AE14" s="14"/>
      <c r="AF14" s="14"/>
      <c r="AG14" s="15"/>
      <c r="AH14" s="205"/>
      <c r="AI14" s="21"/>
    </row>
    <row r="15" spans="1:35" x14ac:dyDescent="0.2">
      <c r="A15" s="16" t="s">
        <v>34</v>
      </c>
      <c r="B15" s="237"/>
      <c r="C15" s="17" t="s">
        <v>106</v>
      </c>
      <c r="D15" s="155" t="s">
        <v>282</v>
      </c>
      <c r="E15" s="80" t="s">
        <v>137</v>
      </c>
      <c r="F15" s="23"/>
      <c r="G15" s="24"/>
      <c r="H15" s="24"/>
      <c r="I15" s="25"/>
      <c r="J15" s="23"/>
      <c r="K15" s="24"/>
      <c r="L15" s="24"/>
      <c r="M15" s="25"/>
      <c r="N15" s="23">
        <v>1</v>
      </c>
      <c r="O15" s="24">
        <v>2</v>
      </c>
      <c r="P15" s="24" t="s">
        <v>16</v>
      </c>
      <c r="Q15" s="25">
        <v>4</v>
      </c>
      <c r="R15" s="23"/>
      <c r="S15" s="24"/>
      <c r="T15" s="24"/>
      <c r="U15" s="11"/>
      <c r="V15" s="32"/>
      <c r="W15" s="24"/>
      <c r="X15" s="24"/>
      <c r="Y15" s="25"/>
      <c r="Z15" s="32"/>
      <c r="AA15" s="24"/>
      <c r="AB15" s="24"/>
      <c r="AC15" s="25"/>
      <c r="AD15" s="33"/>
      <c r="AE15" s="34"/>
      <c r="AF15" s="34"/>
      <c r="AG15" s="35"/>
      <c r="AH15" s="208"/>
      <c r="AI15" s="21"/>
    </row>
    <row r="16" spans="1:35" x14ac:dyDescent="0.2">
      <c r="A16" s="11" t="s">
        <v>35</v>
      </c>
      <c r="B16" s="237"/>
      <c r="C16" s="17" t="s">
        <v>108</v>
      </c>
      <c r="D16" s="154" t="s">
        <v>282</v>
      </c>
      <c r="E16" s="79" t="s">
        <v>138</v>
      </c>
      <c r="F16" s="18"/>
      <c r="G16" s="19"/>
      <c r="H16" s="19"/>
      <c r="I16" s="20"/>
      <c r="J16" s="18"/>
      <c r="K16" s="19"/>
      <c r="L16" s="19"/>
      <c r="M16" s="20"/>
      <c r="N16" s="18"/>
      <c r="O16" s="19"/>
      <c r="P16" s="19"/>
      <c r="Q16" s="20"/>
      <c r="R16" s="18">
        <v>1</v>
      </c>
      <c r="S16" s="19">
        <v>2</v>
      </c>
      <c r="T16" s="19" t="s">
        <v>16</v>
      </c>
      <c r="U16" s="16">
        <v>4</v>
      </c>
      <c r="V16" s="36"/>
      <c r="W16" s="19"/>
      <c r="X16" s="19"/>
      <c r="Y16" s="20"/>
      <c r="Z16" s="36"/>
      <c r="AA16" s="19"/>
      <c r="AB16" s="19"/>
      <c r="AC16" s="20"/>
      <c r="AD16" s="27"/>
      <c r="AE16" s="28"/>
      <c r="AF16" s="28"/>
      <c r="AG16" s="29"/>
      <c r="AH16" s="206" t="s">
        <v>137</v>
      </c>
      <c r="AI16" s="21"/>
    </row>
    <row r="17" spans="1:35" ht="12" thickBot="1" x14ac:dyDescent="0.25">
      <c r="A17" s="11" t="s">
        <v>110</v>
      </c>
      <c r="B17" s="238"/>
      <c r="C17" s="37" t="s">
        <v>109</v>
      </c>
      <c r="D17" s="157" t="s">
        <v>283</v>
      </c>
      <c r="E17" s="82" t="s">
        <v>139</v>
      </c>
      <c r="F17" s="27"/>
      <c r="G17" s="28"/>
      <c r="H17" s="28"/>
      <c r="I17" s="29"/>
      <c r="J17" s="27"/>
      <c r="K17" s="28"/>
      <c r="L17" s="28"/>
      <c r="M17" s="29"/>
      <c r="N17" s="27"/>
      <c r="O17" s="28"/>
      <c r="P17" s="28"/>
      <c r="Q17" s="29"/>
      <c r="R17" s="38"/>
      <c r="S17" s="28"/>
      <c r="T17" s="28"/>
      <c r="U17" s="39"/>
      <c r="V17" s="38"/>
      <c r="W17" s="28"/>
      <c r="X17" s="28"/>
      <c r="Y17" s="29"/>
      <c r="Z17" s="40">
        <v>2</v>
      </c>
      <c r="AA17" s="41">
        <v>2</v>
      </c>
      <c r="AB17" s="41" t="s">
        <v>16</v>
      </c>
      <c r="AC17" s="42">
        <v>4</v>
      </c>
      <c r="AD17" s="18"/>
      <c r="AE17" s="19"/>
      <c r="AF17" s="19"/>
      <c r="AG17" s="20"/>
      <c r="AH17" s="207"/>
      <c r="AI17" s="21"/>
    </row>
    <row r="18" spans="1:35" x14ac:dyDescent="0.2">
      <c r="A18" s="16" t="s">
        <v>37</v>
      </c>
      <c r="B18" s="237" t="s">
        <v>43</v>
      </c>
      <c r="C18" s="22" t="s">
        <v>44</v>
      </c>
      <c r="D18" s="155" t="s">
        <v>233</v>
      </c>
      <c r="E18" s="80" t="s">
        <v>156</v>
      </c>
      <c r="F18" s="13">
        <v>2</v>
      </c>
      <c r="G18" s="14">
        <v>2</v>
      </c>
      <c r="H18" s="14" t="s">
        <v>27</v>
      </c>
      <c r="I18" s="15">
        <v>4</v>
      </c>
      <c r="J18" s="13"/>
      <c r="K18" s="14"/>
      <c r="L18" s="14"/>
      <c r="M18" s="15"/>
      <c r="N18" s="13"/>
      <c r="O18" s="14"/>
      <c r="P18" s="14"/>
      <c r="Q18" s="15"/>
      <c r="R18" s="13"/>
      <c r="S18" s="14"/>
      <c r="T18" s="14"/>
      <c r="U18" s="31"/>
      <c r="V18" s="30"/>
      <c r="W18" s="14"/>
      <c r="X18" s="14"/>
      <c r="Y18" s="15"/>
      <c r="Z18" s="30"/>
      <c r="AA18" s="14"/>
      <c r="AB18" s="14"/>
      <c r="AC18" s="15"/>
      <c r="AD18" s="30"/>
      <c r="AE18" s="14"/>
      <c r="AF18" s="14"/>
      <c r="AG18" s="15"/>
      <c r="AH18" s="205"/>
      <c r="AI18" s="21"/>
    </row>
    <row r="19" spans="1:35" x14ac:dyDescent="0.2">
      <c r="A19" s="11" t="s">
        <v>39</v>
      </c>
      <c r="B19" s="237"/>
      <c r="C19" s="17" t="s">
        <v>46</v>
      </c>
      <c r="D19" s="154" t="s">
        <v>233</v>
      </c>
      <c r="E19" s="79" t="s">
        <v>143</v>
      </c>
      <c r="F19" s="18"/>
      <c r="G19" s="19"/>
      <c r="H19" s="19"/>
      <c r="I19" s="20"/>
      <c r="J19" s="18">
        <v>0</v>
      </c>
      <c r="K19" s="19">
        <v>3</v>
      </c>
      <c r="L19" s="19" t="s">
        <v>27</v>
      </c>
      <c r="M19" s="20">
        <v>4</v>
      </c>
      <c r="N19" s="18"/>
      <c r="O19" s="19"/>
      <c r="P19" s="19"/>
      <c r="Q19" s="20"/>
      <c r="R19" s="18"/>
      <c r="S19" s="19"/>
      <c r="T19" s="19"/>
      <c r="U19" s="16"/>
      <c r="V19" s="36"/>
      <c r="W19" s="19"/>
      <c r="X19" s="19"/>
      <c r="Y19" s="20"/>
      <c r="Z19" s="36"/>
      <c r="AA19" s="19"/>
      <c r="AB19" s="19"/>
      <c r="AC19" s="20"/>
      <c r="AD19" s="36"/>
      <c r="AE19" s="19"/>
      <c r="AF19" s="19"/>
      <c r="AG19" s="20"/>
      <c r="AH19" s="206" t="s">
        <v>156</v>
      </c>
      <c r="AI19" s="21"/>
    </row>
    <row r="20" spans="1:35" x14ac:dyDescent="0.2">
      <c r="A20" s="11" t="s">
        <v>40</v>
      </c>
      <c r="B20" s="237"/>
      <c r="C20" s="17" t="s">
        <v>75</v>
      </c>
      <c r="D20" s="154" t="s">
        <v>234</v>
      </c>
      <c r="E20" s="79" t="s">
        <v>144</v>
      </c>
      <c r="F20" s="18">
        <v>0</v>
      </c>
      <c r="G20" s="19">
        <v>3</v>
      </c>
      <c r="H20" s="19" t="s">
        <v>27</v>
      </c>
      <c r="I20" s="20">
        <v>4</v>
      </c>
      <c r="J20" s="18"/>
      <c r="K20" s="19"/>
      <c r="L20" s="19"/>
      <c r="M20" s="20"/>
      <c r="N20" s="18"/>
      <c r="O20" s="19"/>
      <c r="P20" s="19"/>
      <c r="Q20" s="20"/>
      <c r="R20" s="18"/>
      <c r="S20" s="19"/>
      <c r="T20" s="19"/>
      <c r="U20" s="16"/>
      <c r="V20" s="36"/>
      <c r="W20" s="19"/>
      <c r="X20" s="19"/>
      <c r="Y20" s="20"/>
      <c r="Z20" s="36"/>
      <c r="AA20" s="19"/>
      <c r="AB20" s="19"/>
      <c r="AC20" s="20"/>
      <c r="AD20" s="36"/>
      <c r="AE20" s="19"/>
      <c r="AF20" s="19"/>
      <c r="AG20" s="20"/>
      <c r="AH20" s="206"/>
      <c r="AI20" s="21"/>
    </row>
    <row r="21" spans="1:35" x14ac:dyDescent="0.2">
      <c r="A21" s="16" t="s">
        <v>41</v>
      </c>
      <c r="B21" s="237"/>
      <c r="C21" s="17" t="s">
        <v>85</v>
      </c>
      <c r="D21" s="154" t="s">
        <v>244</v>
      </c>
      <c r="E21" s="79" t="s">
        <v>123</v>
      </c>
      <c r="F21" s="18"/>
      <c r="G21" s="19"/>
      <c r="H21" s="19"/>
      <c r="I21" s="20"/>
      <c r="J21" s="18">
        <v>2</v>
      </c>
      <c r="K21" s="19">
        <v>3</v>
      </c>
      <c r="L21" s="19" t="s">
        <v>27</v>
      </c>
      <c r="M21" s="20">
        <v>5</v>
      </c>
      <c r="N21" s="18"/>
      <c r="O21" s="19"/>
      <c r="P21" s="19"/>
      <c r="Q21" s="20"/>
      <c r="R21" s="18"/>
      <c r="S21" s="19"/>
      <c r="T21" s="19"/>
      <c r="U21" s="16"/>
      <c r="V21" s="36"/>
      <c r="W21" s="19"/>
      <c r="X21" s="19"/>
      <c r="Y21" s="20"/>
      <c r="Z21" s="36"/>
      <c r="AA21" s="19"/>
      <c r="AB21" s="19"/>
      <c r="AC21" s="20"/>
      <c r="AD21" s="36"/>
      <c r="AE21" s="19"/>
      <c r="AF21" s="19"/>
      <c r="AG21" s="20"/>
      <c r="AH21" s="206" t="s">
        <v>144</v>
      </c>
      <c r="AI21" s="21"/>
    </row>
    <row r="22" spans="1:35" x14ac:dyDescent="0.2">
      <c r="A22" s="11" t="s">
        <v>111</v>
      </c>
      <c r="B22" s="237"/>
      <c r="C22" s="17" t="s">
        <v>105</v>
      </c>
      <c r="D22" s="154" t="s">
        <v>248</v>
      </c>
      <c r="E22" s="79" t="s">
        <v>124</v>
      </c>
      <c r="F22" s="18"/>
      <c r="G22" s="19"/>
      <c r="H22" s="19"/>
      <c r="I22" s="20"/>
      <c r="J22" s="18"/>
      <c r="K22" s="19"/>
      <c r="L22" s="19"/>
      <c r="M22" s="20"/>
      <c r="N22" s="18">
        <v>0</v>
      </c>
      <c r="O22" s="19">
        <v>3</v>
      </c>
      <c r="P22" s="19" t="s">
        <v>27</v>
      </c>
      <c r="Q22" s="20">
        <v>4</v>
      </c>
      <c r="R22" s="18"/>
      <c r="S22" s="19"/>
      <c r="T22" s="19"/>
      <c r="U22" s="16"/>
      <c r="V22" s="36"/>
      <c r="W22" s="19"/>
      <c r="X22" s="19"/>
      <c r="Y22" s="20"/>
      <c r="Z22" s="36"/>
      <c r="AA22" s="19"/>
      <c r="AB22" s="19"/>
      <c r="AC22" s="20"/>
      <c r="AD22" s="36"/>
      <c r="AE22" s="19"/>
      <c r="AF22" s="19"/>
      <c r="AG22" s="20"/>
      <c r="AH22" s="206" t="s">
        <v>123</v>
      </c>
      <c r="AI22" s="21"/>
    </row>
    <row r="23" spans="1:35" s="6" customFormat="1" x14ac:dyDescent="0.2">
      <c r="A23" s="11" t="s">
        <v>112</v>
      </c>
      <c r="B23" s="237"/>
      <c r="C23" s="17" t="s">
        <v>50</v>
      </c>
      <c r="D23" s="154" t="s">
        <v>246</v>
      </c>
      <c r="E23" s="79" t="s">
        <v>125</v>
      </c>
      <c r="F23" s="18"/>
      <c r="G23" s="19"/>
      <c r="H23" s="19"/>
      <c r="I23" s="20"/>
      <c r="J23" s="18"/>
      <c r="K23" s="19"/>
      <c r="L23" s="19"/>
      <c r="M23" s="20"/>
      <c r="N23" s="18"/>
      <c r="O23" s="19"/>
      <c r="P23" s="19"/>
      <c r="Q23" s="20"/>
      <c r="R23" s="18">
        <v>3</v>
      </c>
      <c r="S23" s="19">
        <v>2</v>
      </c>
      <c r="T23" s="19" t="s">
        <v>16</v>
      </c>
      <c r="U23" s="16">
        <v>5</v>
      </c>
      <c r="V23" s="36"/>
      <c r="W23" s="19"/>
      <c r="X23" s="19"/>
      <c r="Y23" s="20"/>
      <c r="Z23" s="36"/>
      <c r="AA23" s="19"/>
      <c r="AB23" s="19"/>
      <c r="AC23" s="20"/>
      <c r="AD23" s="36"/>
      <c r="AE23" s="19"/>
      <c r="AF23" s="19"/>
      <c r="AG23" s="20"/>
      <c r="AH23" s="223" t="s">
        <v>318</v>
      </c>
      <c r="AI23" s="149"/>
    </row>
    <row r="24" spans="1:35" x14ac:dyDescent="0.2">
      <c r="A24" s="11" t="s">
        <v>42</v>
      </c>
      <c r="B24" s="237"/>
      <c r="C24" s="17" t="s">
        <v>52</v>
      </c>
      <c r="D24" s="154" t="s">
        <v>246</v>
      </c>
      <c r="E24" s="79" t="s">
        <v>126</v>
      </c>
      <c r="F24" s="18"/>
      <c r="G24" s="19"/>
      <c r="H24" s="19"/>
      <c r="I24" s="20"/>
      <c r="J24" s="18"/>
      <c r="K24" s="19"/>
      <c r="L24" s="19"/>
      <c r="M24" s="20"/>
      <c r="N24" s="18"/>
      <c r="O24" s="19"/>
      <c r="P24" s="19"/>
      <c r="Q24" s="20"/>
      <c r="R24" s="18"/>
      <c r="S24" s="19"/>
      <c r="T24" s="19"/>
      <c r="U24" s="16"/>
      <c r="V24" s="36">
        <v>2</v>
      </c>
      <c r="W24" s="19">
        <v>2</v>
      </c>
      <c r="X24" s="19" t="s">
        <v>16</v>
      </c>
      <c r="Y24" s="20">
        <v>5</v>
      </c>
      <c r="Z24" s="36"/>
      <c r="AA24" s="19"/>
      <c r="AB24" s="19"/>
      <c r="AC24" s="20"/>
      <c r="AD24" s="36"/>
      <c r="AE24" s="19"/>
      <c r="AF24" s="19"/>
      <c r="AG24" s="20"/>
      <c r="AH24" s="206" t="s">
        <v>125</v>
      </c>
      <c r="AI24" s="21"/>
    </row>
    <row r="25" spans="1:35" x14ac:dyDescent="0.2">
      <c r="A25" s="16" t="s">
        <v>45</v>
      </c>
      <c r="B25" s="237"/>
      <c r="C25" s="17" t="s">
        <v>100</v>
      </c>
      <c r="D25" s="154" t="s">
        <v>249</v>
      </c>
      <c r="E25" s="79" t="s">
        <v>127</v>
      </c>
      <c r="F25" s="18">
        <v>3</v>
      </c>
      <c r="G25" s="19">
        <v>1</v>
      </c>
      <c r="H25" s="19" t="s">
        <v>16</v>
      </c>
      <c r="I25" s="20">
        <v>5</v>
      </c>
      <c r="J25" s="18"/>
      <c r="K25" s="19"/>
      <c r="L25" s="19"/>
      <c r="M25" s="20"/>
      <c r="N25" s="18"/>
      <c r="O25" s="19"/>
      <c r="P25" s="19"/>
      <c r="Q25" s="20"/>
      <c r="R25" s="18"/>
      <c r="S25" s="19"/>
      <c r="T25" s="19"/>
      <c r="U25" s="16"/>
      <c r="V25" s="36"/>
      <c r="W25" s="19"/>
      <c r="X25" s="19"/>
      <c r="Y25" s="20"/>
      <c r="Z25" s="36"/>
      <c r="AA25" s="19"/>
      <c r="AB25" s="19"/>
      <c r="AC25" s="20"/>
      <c r="AD25" s="36"/>
      <c r="AE25" s="19"/>
      <c r="AF25" s="19"/>
      <c r="AG25" s="20"/>
      <c r="AH25" s="206"/>
      <c r="AI25" s="21"/>
    </row>
    <row r="26" spans="1:35" x14ac:dyDescent="0.2">
      <c r="A26" s="11" t="s">
        <v>47</v>
      </c>
      <c r="B26" s="237"/>
      <c r="C26" s="17" t="s">
        <v>101</v>
      </c>
      <c r="D26" s="154" t="s">
        <v>249</v>
      </c>
      <c r="E26" s="79" t="s">
        <v>128</v>
      </c>
      <c r="F26" s="18"/>
      <c r="G26" s="19"/>
      <c r="H26" s="19"/>
      <c r="I26" s="20"/>
      <c r="J26" s="18">
        <v>2</v>
      </c>
      <c r="K26" s="19">
        <v>3</v>
      </c>
      <c r="L26" s="19" t="s">
        <v>16</v>
      </c>
      <c r="M26" s="20">
        <v>5</v>
      </c>
      <c r="N26" s="18"/>
      <c r="O26" s="19"/>
      <c r="P26" s="19"/>
      <c r="Q26" s="20"/>
      <c r="R26" s="18"/>
      <c r="S26" s="19"/>
      <c r="T26" s="19"/>
      <c r="U26" s="16"/>
      <c r="V26" s="36"/>
      <c r="W26" s="19"/>
      <c r="X26" s="19"/>
      <c r="Y26" s="20"/>
      <c r="Z26" s="36"/>
      <c r="AA26" s="19"/>
      <c r="AB26" s="19"/>
      <c r="AC26" s="20"/>
      <c r="AD26" s="36"/>
      <c r="AE26" s="19"/>
      <c r="AF26" s="19"/>
      <c r="AG26" s="20"/>
      <c r="AH26" s="206" t="s">
        <v>127</v>
      </c>
      <c r="AI26" s="21"/>
    </row>
    <row r="27" spans="1:35" x14ac:dyDescent="0.2">
      <c r="A27" s="11" t="s">
        <v>48</v>
      </c>
      <c r="B27" s="237"/>
      <c r="C27" s="17" t="s">
        <v>63</v>
      </c>
      <c r="D27" s="154" t="s">
        <v>251</v>
      </c>
      <c r="E27" s="79" t="s">
        <v>129</v>
      </c>
      <c r="F27" s="18"/>
      <c r="G27" s="19"/>
      <c r="H27" s="19"/>
      <c r="I27" s="20"/>
      <c r="J27" s="18"/>
      <c r="K27" s="19"/>
      <c r="L27" s="19"/>
      <c r="M27" s="20"/>
      <c r="N27" s="18">
        <v>2</v>
      </c>
      <c r="O27" s="19">
        <v>2</v>
      </c>
      <c r="P27" s="19" t="s">
        <v>16</v>
      </c>
      <c r="Q27" s="20">
        <v>4</v>
      </c>
      <c r="R27" s="18"/>
      <c r="S27" s="19"/>
      <c r="T27" s="19"/>
      <c r="U27" s="16"/>
      <c r="V27" s="36"/>
      <c r="W27" s="19"/>
      <c r="X27" s="19"/>
      <c r="Y27" s="20"/>
      <c r="Z27" s="36"/>
      <c r="AA27" s="19"/>
      <c r="AB27" s="19"/>
      <c r="AC27" s="20"/>
      <c r="AD27" s="36"/>
      <c r="AE27" s="19"/>
      <c r="AF27" s="19"/>
      <c r="AG27" s="20"/>
      <c r="AH27" s="206" t="s">
        <v>127</v>
      </c>
      <c r="AI27" s="21"/>
    </row>
    <row r="28" spans="1:35" x14ac:dyDescent="0.2">
      <c r="A28" s="16" t="s">
        <v>49</v>
      </c>
      <c r="B28" s="237"/>
      <c r="C28" s="17" t="s">
        <v>65</v>
      </c>
      <c r="D28" s="154" t="s">
        <v>251</v>
      </c>
      <c r="E28" s="79" t="s">
        <v>130</v>
      </c>
      <c r="F28" s="18"/>
      <c r="G28" s="19"/>
      <c r="H28" s="19"/>
      <c r="I28" s="20"/>
      <c r="J28" s="18"/>
      <c r="K28" s="19"/>
      <c r="L28" s="19"/>
      <c r="M28" s="20"/>
      <c r="N28" s="18"/>
      <c r="O28" s="19"/>
      <c r="P28" s="19"/>
      <c r="Q28" s="20"/>
      <c r="R28" s="18">
        <v>2</v>
      </c>
      <c r="S28" s="19">
        <v>3</v>
      </c>
      <c r="T28" s="19" t="s">
        <v>16</v>
      </c>
      <c r="U28" s="16">
        <v>5</v>
      </c>
      <c r="V28" s="36"/>
      <c r="W28" s="19"/>
      <c r="X28" s="19"/>
      <c r="Y28" s="20"/>
      <c r="Z28" s="36"/>
      <c r="AA28" s="19"/>
      <c r="AB28" s="19"/>
      <c r="AC28" s="20"/>
      <c r="AD28" s="36"/>
      <c r="AE28" s="19"/>
      <c r="AF28" s="19"/>
      <c r="AG28" s="20"/>
      <c r="AH28" s="206" t="s">
        <v>129</v>
      </c>
      <c r="AI28" s="21"/>
    </row>
    <row r="29" spans="1:35" x14ac:dyDescent="0.2">
      <c r="A29" s="11" t="s">
        <v>51</v>
      </c>
      <c r="B29" s="237"/>
      <c r="C29" s="17" t="s">
        <v>96</v>
      </c>
      <c r="D29" s="154" t="s">
        <v>289</v>
      </c>
      <c r="E29" s="79" t="s">
        <v>157</v>
      </c>
      <c r="F29" s="18"/>
      <c r="G29" s="19"/>
      <c r="H29" s="19"/>
      <c r="I29" s="20"/>
      <c r="J29" s="18"/>
      <c r="K29" s="19"/>
      <c r="L29" s="19"/>
      <c r="M29" s="20"/>
      <c r="N29" s="18">
        <v>2</v>
      </c>
      <c r="O29" s="19">
        <v>2</v>
      </c>
      <c r="P29" s="19" t="s">
        <v>27</v>
      </c>
      <c r="Q29" s="20">
        <v>4</v>
      </c>
      <c r="R29" s="18"/>
      <c r="S29" s="19"/>
      <c r="T29" s="19"/>
      <c r="U29" s="16"/>
      <c r="V29" s="36"/>
      <c r="W29" s="19"/>
      <c r="X29" s="19"/>
      <c r="Y29" s="20"/>
      <c r="Z29" s="36"/>
      <c r="AA29" s="19"/>
      <c r="AB29" s="19"/>
      <c r="AC29" s="20"/>
      <c r="AD29" s="36"/>
      <c r="AE29" s="19"/>
      <c r="AF29" s="19"/>
      <c r="AG29" s="20"/>
      <c r="AH29" s="206" t="s">
        <v>152</v>
      </c>
      <c r="AI29" s="21"/>
    </row>
    <row r="30" spans="1:35" x14ac:dyDescent="0.2">
      <c r="A30" s="11" t="s">
        <v>53</v>
      </c>
      <c r="B30" s="237"/>
      <c r="C30" s="17" t="s">
        <v>97</v>
      </c>
      <c r="D30" s="154" t="s">
        <v>290</v>
      </c>
      <c r="E30" s="79" t="s">
        <v>158</v>
      </c>
      <c r="F30" s="18"/>
      <c r="G30" s="19"/>
      <c r="H30" s="19"/>
      <c r="I30" s="20"/>
      <c r="J30" s="18"/>
      <c r="K30" s="19"/>
      <c r="L30" s="19"/>
      <c r="M30" s="20"/>
      <c r="N30" s="18"/>
      <c r="O30" s="19"/>
      <c r="P30" s="19"/>
      <c r="Q30" s="20"/>
      <c r="R30" s="18">
        <v>2</v>
      </c>
      <c r="S30" s="19">
        <v>2</v>
      </c>
      <c r="T30" s="19" t="s">
        <v>27</v>
      </c>
      <c r="U30" s="16">
        <v>4</v>
      </c>
      <c r="V30" s="36"/>
      <c r="W30" s="19"/>
      <c r="X30" s="19"/>
      <c r="Y30" s="20"/>
      <c r="Z30" s="36"/>
      <c r="AA30" s="19"/>
      <c r="AB30" s="19"/>
      <c r="AC30" s="20"/>
      <c r="AD30" s="36"/>
      <c r="AE30" s="19"/>
      <c r="AF30" s="19"/>
      <c r="AG30" s="20"/>
      <c r="AH30" s="206" t="s">
        <v>157</v>
      </c>
      <c r="AI30" s="21"/>
    </row>
    <row r="31" spans="1:35" x14ac:dyDescent="0.2">
      <c r="A31" s="16" t="s">
        <v>54</v>
      </c>
      <c r="B31" s="237"/>
      <c r="C31" s="17" t="s">
        <v>98</v>
      </c>
      <c r="D31" s="154" t="s">
        <v>291</v>
      </c>
      <c r="E31" s="79" t="s">
        <v>159</v>
      </c>
      <c r="F31" s="18"/>
      <c r="G31" s="19"/>
      <c r="H31" s="19"/>
      <c r="I31" s="20"/>
      <c r="J31" s="18"/>
      <c r="K31" s="19"/>
      <c r="L31" s="19"/>
      <c r="M31" s="20"/>
      <c r="N31" s="18"/>
      <c r="O31" s="19"/>
      <c r="P31" s="19"/>
      <c r="Q31" s="20"/>
      <c r="R31" s="18"/>
      <c r="S31" s="19"/>
      <c r="T31" s="19"/>
      <c r="U31" s="16"/>
      <c r="V31" s="36">
        <v>2</v>
      </c>
      <c r="W31" s="19">
        <v>2</v>
      </c>
      <c r="X31" s="19" t="s">
        <v>16</v>
      </c>
      <c r="Y31" s="20">
        <v>4</v>
      </c>
      <c r="Z31" s="36"/>
      <c r="AA31" s="19"/>
      <c r="AB31" s="19"/>
      <c r="AC31" s="20"/>
      <c r="AD31" s="36"/>
      <c r="AE31" s="19"/>
      <c r="AF31" s="19"/>
      <c r="AG31" s="20"/>
      <c r="AH31" s="206" t="s">
        <v>158</v>
      </c>
      <c r="AI31" s="21"/>
    </row>
    <row r="32" spans="1:35" x14ac:dyDescent="0.2">
      <c r="A32" s="11" t="s">
        <v>55</v>
      </c>
      <c r="B32" s="237"/>
      <c r="C32" s="17" t="s">
        <v>83</v>
      </c>
      <c r="D32" s="154" t="s">
        <v>268</v>
      </c>
      <c r="E32" s="79" t="s">
        <v>140</v>
      </c>
      <c r="F32" s="18"/>
      <c r="G32" s="19"/>
      <c r="H32" s="19"/>
      <c r="I32" s="20"/>
      <c r="J32" s="18"/>
      <c r="K32" s="19"/>
      <c r="L32" s="19"/>
      <c r="M32" s="20"/>
      <c r="N32" s="18">
        <v>2</v>
      </c>
      <c r="O32" s="19">
        <v>2</v>
      </c>
      <c r="P32" s="19" t="s">
        <v>27</v>
      </c>
      <c r="Q32" s="20">
        <v>4</v>
      </c>
      <c r="R32" s="18"/>
      <c r="S32" s="19"/>
      <c r="T32" s="19"/>
      <c r="U32" s="16"/>
      <c r="V32" s="36"/>
      <c r="W32" s="19"/>
      <c r="X32" s="19"/>
      <c r="Y32" s="20"/>
      <c r="Z32" s="36"/>
      <c r="AA32" s="19"/>
      <c r="AB32" s="19"/>
      <c r="AC32" s="20"/>
      <c r="AD32" s="36"/>
      <c r="AE32" s="19"/>
      <c r="AF32" s="19"/>
      <c r="AG32" s="20"/>
      <c r="AH32" s="206" t="s">
        <v>152</v>
      </c>
      <c r="AI32" s="21"/>
    </row>
    <row r="33" spans="1:35" x14ac:dyDescent="0.2">
      <c r="A33" s="11" t="s">
        <v>56</v>
      </c>
      <c r="B33" s="237"/>
      <c r="C33" s="17" t="s">
        <v>84</v>
      </c>
      <c r="D33" s="154" t="s">
        <v>268</v>
      </c>
      <c r="E33" s="79" t="s">
        <v>141</v>
      </c>
      <c r="F33" s="18"/>
      <c r="G33" s="19"/>
      <c r="H33" s="19"/>
      <c r="I33" s="20"/>
      <c r="J33" s="18"/>
      <c r="K33" s="19"/>
      <c r="L33" s="19"/>
      <c r="M33" s="20"/>
      <c r="N33" s="18"/>
      <c r="O33" s="19"/>
      <c r="P33" s="19"/>
      <c r="Q33" s="20"/>
      <c r="R33" s="18">
        <v>3</v>
      </c>
      <c r="S33" s="19">
        <v>2</v>
      </c>
      <c r="T33" s="19" t="s">
        <v>16</v>
      </c>
      <c r="U33" s="16">
        <v>5</v>
      </c>
      <c r="V33" s="36"/>
      <c r="W33" s="19"/>
      <c r="X33" s="19"/>
      <c r="Y33" s="20"/>
      <c r="Z33" s="36"/>
      <c r="AA33" s="19"/>
      <c r="AB33" s="19"/>
      <c r="AC33" s="20"/>
      <c r="AD33" s="36"/>
      <c r="AE33" s="19"/>
      <c r="AF33" s="19"/>
      <c r="AG33" s="20"/>
      <c r="AH33" s="206" t="s">
        <v>140</v>
      </c>
      <c r="AI33" s="21"/>
    </row>
    <row r="34" spans="1:35" x14ac:dyDescent="0.2">
      <c r="A34" s="11" t="s">
        <v>57</v>
      </c>
      <c r="B34" s="237"/>
      <c r="C34" s="17" t="s">
        <v>79</v>
      </c>
      <c r="D34" s="158" t="s">
        <v>269</v>
      </c>
      <c r="E34" s="81" t="s">
        <v>142</v>
      </c>
      <c r="F34" s="27"/>
      <c r="G34" s="28"/>
      <c r="H34" s="28"/>
      <c r="I34" s="29"/>
      <c r="J34" s="27"/>
      <c r="K34" s="28"/>
      <c r="L34" s="28"/>
      <c r="M34" s="29"/>
      <c r="N34" s="27"/>
      <c r="O34" s="28"/>
      <c r="P34" s="28"/>
      <c r="Q34" s="29"/>
      <c r="R34" s="27"/>
      <c r="S34" s="28"/>
      <c r="T34" s="28"/>
      <c r="U34" s="39"/>
      <c r="V34" s="36">
        <v>2</v>
      </c>
      <c r="W34" s="19">
        <v>2</v>
      </c>
      <c r="X34" s="19" t="s">
        <v>16</v>
      </c>
      <c r="Y34" s="20">
        <v>5</v>
      </c>
      <c r="Z34" s="38"/>
      <c r="AA34" s="28"/>
      <c r="AB34" s="28"/>
      <c r="AC34" s="29"/>
      <c r="AD34" s="38"/>
      <c r="AE34" s="28"/>
      <c r="AF34" s="28"/>
      <c r="AG34" s="29"/>
      <c r="AH34" s="209" t="s">
        <v>141</v>
      </c>
      <c r="AI34" s="21"/>
    </row>
    <row r="35" spans="1:35" ht="12" thickBot="1" x14ac:dyDescent="0.25">
      <c r="A35" s="16" t="s">
        <v>58</v>
      </c>
      <c r="B35" s="237"/>
      <c r="C35" s="43" t="s">
        <v>119</v>
      </c>
      <c r="D35" s="159" t="s">
        <v>237</v>
      </c>
      <c r="E35" s="81" t="s">
        <v>145</v>
      </c>
      <c r="F35" s="44"/>
      <c r="G35" s="41"/>
      <c r="H35" s="41"/>
      <c r="I35" s="42"/>
      <c r="J35" s="44"/>
      <c r="K35" s="41"/>
      <c r="L35" s="41"/>
      <c r="M35" s="42"/>
      <c r="N35" s="44"/>
      <c r="O35" s="41"/>
      <c r="P35" s="41"/>
      <c r="Q35" s="42"/>
      <c r="R35" s="44"/>
      <c r="S35" s="41"/>
      <c r="T35" s="41"/>
      <c r="U35" s="45"/>
      <c r="V35" s="40"/>
      <c r="W35" s="41"/>
      <c r="X35" s="41"/>
      <c r="Y35" s="42"/>
      <c r="Z35" s="40"/>
      <c r="AA35" s="41"/>
      <c r="AB35" s="41"/>
      <c r="AC35" s="42"/>
      <c r="AD35" s="40">
        <v>2</v>
      </c>
      <c r="AE35" s="41">
        <v>2</v>
      </c>
      <c r="AF35" s="41" t="s">
        <v>27</v>
      </c>
      <c r="AG35" s="42">
        <v>4</v>
      </c>
      <c r="AH35" s="207" t="s">
        <v>146</v>
      </c>
      <c r="AI35" s="21"/>
    </row>
    <row r="36" spans="1:35" x14ac:dyDescent="0.2">
      <c r="A36" s="11" t="s">
        <v>59</v>
      </c>
      <c r="B36" s="243" t="s">
        <v>118</v>
      </c>
      <c r="C36" s="12" t="s">
        <v>92</v>
      </c>
      <c r="D36" s="153" t="s">
        <v>272</v>
      </c>
      <c r="E36" s="78" t="s">
        <v>131</v>
      </c>
      <c r="F36" s="13"/>
      <c r="G36" s="14"/>
      <c r="H36" s="14"/>
      <c r="I36" s="15"/>
      <c r="J36" s="13"/>
      <c r="K36" s="14"/>
      <c r="L36" s="14"/>
      <c r="M36" s="15"/>
      <c r="N36" s="13"/>
      <c r="O36" s="14"/>
      <c r="P36" s="14"/>
      <c r="Q36" s="15"/>
      <c r="R36" s="46"/>
      <c r="S36" s="47"/>
      <c r="T36" s="47"/>
      <c r="U36" s="48"/>
      <c r="V36" s="30">
        <v>2</v>
      </c>
      <c r="W36" s="14">
        <v>1</v>
      </c>
      <c r="X36" s="14" t="s">
        <v>16</v>
      </c>
      <c r="Y36" s="31">
        <v>4</v>
      </c>
      <c r="Z36" s="30"/>
      <c r="AA36" s="14"/>
      <c r="AB36" s="14"/>
      <c r="AC36" s="15"/>
      <c r="AD36" s="13"/>
      <c r="AE36" s="14"/>
      <c r="AF36" s="14"/>
      <c r="AG36" s="15"/>
      <c r="AH36" s="205" t="s">
        <v>128</v>
      </c>
      <c r="AI36" s="21"/>
    </row>
    <row r="37" spans="1:35" x14ac:dyDescent="0.2">
      <c r="A37" s="11" t="s">
        <v>113</v>
      </c>
      <c r="B37" s="244"/>
      <c r="C37" s="22" t="s">
        <v>81</v>
      </c>
      <c r="D37" s="155" t="s">
        <v>255</v>
      </c>
      <c r="E37" s="80" t="s">
        <v>149</v>
      </c>
      <c r="F37" s="23"/>
      <c r="G37" s="24"/>
      <c r="H37" s="24"/>
      <c r="I37" s="25"/>
      <c r="J37" s="23"/>
      <c r="K37" s="24"/>
      <c r="L37" s="24"/>
      <c r="M37" s="25"/>
      <c r="N37" s="23"/>
      <c r="O37" s="24"/>
      <c r="P37" s="24"/>
      <c r="Q37" s="25"/>
      <c r="R37" s="86"/>
      <c r="S37" s="87"/>
      <c r="T37" s="87"/>
      <c r="U37" s="88"/>
      <c r="V37" s="32">
        <v>2</v>
      </c>
      <c r="W37" s="24">
        <v>2</v>
      </c>
      <c r="X37" s="24" t="s">
        <v>27</v>
      </c>
      <c r="Y37" s="11">
        <v>4</v>
      </c>
      <c r="Z37" s="32"/>
      <c r="AA37" s="24"/>
      <c r="AB37" s="24"/>
      <c r="AC37" s="25"/>
      <c r="AD37" s="23"/>
      <c r="AE37" s="24"/>
      <c r="AF37" s="24"/>
      <c r="AG37" s="25"/>
      <c r="AH37" s="208" t="s">
        <v>164</v>
      </c>
      <c r="AI37" s="21"/>
    </row>
    <row r="38" spans="1:35" x14ac:dyDescent="0.2">
      <c r="A38" s="16" t="s">
        <v>60</v>
      </c>
      <c r="B38" s="244"/>
      <c r="C38" s="17" t="s">
        <v>82</v>
      </c>
      <c r="D38" s="155" t="s">
        <v>292</v>
      </c>
      <c r="E38" s="80" t="s">
        <v>148</v>
      </c>
      <c r="F38" s="23"/>
      <c r="G38" s="24"/>
      <c r="H38" s="24"/>
      <c r="I38" s="25"/>
      <c r="J38" s="23"/>
      <c r="K38" s="24"/>
      <c r="L38" s="24"/>
      <c r="M38" s="25"/>
      <c r="N38" s="23"/>
      <c r="O38" s="24"/>
      <c r="P38" s="24"/>
      <c r="Q38" s="25"/>
      <c r="R38" s="49"/>
      <c r="S38" s="50"/>
      <c r="T38" s="50"/>
      <c r="U38" s="51"/>
      <c r="V38" s="32">
        <v>0</v>
      </c>
      <c r="W38" s="24">
        <v>3</v>
      </c>
      <c r="X38" s="24" t="s">
        <v>27</v>
      </c>
      <c r="Y38" s="11">
        <v>4</v>
      </c>
      <c r="Z38" s="36"/>
      <c r="AA38" s="19"/>
      <c r="AB38" s="19"/>
      <c r="AC38" s="20"/>
      <c r="AD38" s="18"/>
      <c r="AE38" s="19"/>
      <c r="AF38" s="19"/>
      <c r="AG38" s="20"/>
      <c r="AH38" s="206" t="s">
        <v>158</v>
      </c>
      <c r="AI38" s="21"/>
    </row>
    <row r="39" spans="1:35" x14ac:dyDescent="0.2">
      <c r="A39" s="11" t="s">
        <v>90</v>
      </c>
      <c r="B39" s="244"/>
      <c r="C39" s="17" t="s">
        <v>116</v>
      </c>
      <c r="D39" s="154" t="s">
        <v>252</v>
      </c>
      <c r="E39" s="79" t="s">
        <v>147</v>
      </c>
      <c r="F39" s="18"/>
      <c r="G39" s="19"/>
      <c r="H39" s="19"/>
      <c r="I39" s="20"/>
      <c r="J39" s="18"/>
      <c r="K39" s="19"/>
      <c r="L39" s="19"/>
      <c r="M39" s="20"/>
      <c r="N39" s="18"/>
      <c r="O39" s="19"/>
      <c r="P39" s="19"/>
      <c r="Q39" s="20"/>
      <c r="R39" s="18"/>
      <c r="S39" s="19"/>
      <c r="T39" s="19"/>
      <c r="U39" s="20"/>
      <c r="V39" s="36">
        <v>2</v>
      </c>
      <c r="W39" s="19">
        <v>2</v>
      </c>
      <c r="X39" s="19" t="s">
        <v>27</v>
      </c>
      <c r="Y39" s="20">
        <v>5</v>
      </c>
      <c r="Z39" s="36"/>
      <c r="AA39" s="19"/>
      <c r="AB39" s="19"/>
      <c r="AC39" s="20"/>
      <c r="AD39" s="18"/>
      <c r="AE39" s="19"/>
      <c r="AF39" s="19"/>
      <c r="AG39" s="20"/>
      <c r="AH39" s="206" t="s">
        <v>310</v>
      </c>
      <c r="AI39" s="21"/>
    </row>
    <row r="40" spans="1:35" x14ac:dyDescent="0.2">
      <c r="A40" s="11" t="s">
        <v>61</v>
      </c>
      <c r="B40" s="244"/>
      <c r="C40" s="17" t="s">
        <v>117</v>
      </c>
      <c r="D40" s="154" t="s">
        <v>252</v>
      </c>
      <c r="E40" s="79" t="s">
        <v>132</v>
      </c>
      <c r="F40" s="18"/>
      <c r="G40" s="19"/>
      <c r="H40" s="19"/>
      <c r="I40" s="20"/>
      <c r="J40" s="18"/>
      <c r="K40" s="19"/>
      <c r="L40" s="19"/>
      <c r="M40" s="20"/>
      <c r="N40" s="18"/>
      <c r="O40" s="19"/>
      <c r="P40" s="19"/>
      <c r="Q40" s="20"/>
      <c r="R40" s="18"/>
      <c r="S40" s="19"/>
      <c r="T40" s="19"/>
      <c r="U40" s="20"/>
      <c r="V40" s="36"/>
      <c r="W40" s="19"/>
      <c r="X40" s="19"/>
      <c r="Y40" s="16"/>
      <c r="Z40" s="32">
        <v>2</v>
      </c>
      <c r="AA40" s="24">
        <v>2</v>
      </c>
      <c r="AB40" s="24" t="s">
        <v>16</v>
      </c>
      <c r="AC40" s="25">
        <v>5</v>
      </c>
      <c r="AD40" s="18"/>
      <c r="AE40" s="19"/>
      <c r="AF40" s="19"/>
      <c r="AG40" s="20"/>
      <c r="AH40" s="206" t="s">
        <v>147</v>
      </c>
      <c r="AI40" s="21"/>
    </row>
    <row r="41" spans="1:35" x14ac:dyDescent="0.2">
      <c r="A41" s="16" t="s">
        <v>62</v>
      </c>
      <c r="B41" s="244"/>
      <c r="C41" s="17" t="s">
        <v>99</v>
      </c>
      <c r="D41" s="154" t="s">
        <v>293</v>
      </c>
      <c r="E41" s="79" t="s">
        <v>150</v>
      </c>
      <c r="F41" s="18"/>
      <c r="G41" s="19"/>
      <c r="H41" s="19"/>
      <c r="I41" s="20"/>
      <c r="J41" s="18"/>
      <c r="K41" s="19"/>
      <c r="L41" s="19"/>
      <c r="M41" s="20"/>
      <c r="N41" s="18"/>
      <c r="O41" s="19"/>
      <c r="P41" s="19"/>
      <c r="Q41" s="20"/>
      <c r="R41" s="18"/>
      <c r="S41" s="19"/>
      <c r="T41" s="19"/>
      <c r="U41" s="20"/>
      <c r="V41" s="36"/>
      <c r="W41" s="19"/>
      <c r="X41" s="19"/>
      <c r="Y41" s="16"/>
      <c r="Z41" s="32">
        <v>1</v>
      </c>
      <c r="AA41" s="24">
        <v>2</v>
      </c>
      <c r="AB41" s="24" t="s">
        <v>27</v>
      </c>
      <c r="AC41" s="25">
        <v>4</v>
      </c>
      <c r="AD41" s="18"/>
      <c r="AE41" s="19"/>
      <c r="AF41" s="19"/>
      <c r="AG41" s="20"/>
      <c r="AH41" s="206" t="s">
        <v>159</v>
      </c>
      <c r="AI41" s="21"/>
    </row>
    <row r="42" spans="1:35" x14ac:dyDescent="0.2">
      <c r="A42" s="11" t="s">
        <v>64</v>
      </c>
      <c r="B42" s="244"/>
      <c r="C42" s="17" t="s">
        <v>305</v>
      </c>
      <c r="D42" s="167">
        <v>87</v>
      </c>
      <c r="E42" s="80" t="s">
        <v>306</v>
      </c>
      <c r="F42" s="23"/>
      <c r="G42" s="24"/>
      <c r="H42" s="24"/>
      <c r="I42" s="25"/>
      <c r="J42" s="23"/>
      <c r="K42" s="24"/>
      <c r="L42" s="24"/>
      <c r="M42" s="25"/>
      <c r="N42" s="23"/>
      <c r="O42" s="24"/>
      <c r="P42" s="24"/>
      <c r="Q42" s="25"/>
      <c r="R42" s="23"/>
      <c r="S42" s="24"/>
      <c r="T42" s="24"/>
      <c r="U42" s="25"/>
      <c r="V42" s="32"/>
      <c r="W42" s="24"/>
      <c r="X42" s="24"/>
      <c r="Y42" s="11"/>
      <c r="Z42" s="36">
        <v>2</v>
      </c>
      <c r="AA42" s="19">
        <v>2</v>
      </c>
      <c r="AB42" s="19" t="s">
        <v>27</v>
      </c>
      <c r="AC42" s="20">
        <v>5</v>
      </c>
      <c r="AD42" s="23"/>
      <c r="AE42" s="24"/>
      <c r="AF42" s="24"/>
      <c r="AG42" s="25"/>
      <c r="AH42" s="206" t="s">
        <v>130</v>
      </c>
      <c r="AI42" s="21"/>
    </row>
    <row r="43" spans="1:35" x14ac:dyDescent="0.2">
      <c r="A43" s="11" t="s">
        <v>66</v>
      </c>
      <c r="B43" s="244"/>
      <c r="C43" s="17" t="s">
        <v>76</v>
      </c>
      <c r="D43" s="155" t="s">
        <v>254</v>
      </c>
      <c r="E43" s="80" t="s">
        <v>151</v>
      </c>
      <c r="F43" s="23"/>
      <c r="G43" s="24"/>
      <c r="H43" s="24"/>
      <c r="I43" s="25"/>
      <c r="J43" s="23"/>
      <c r="K43" s="24"/>
      <c r="L43" s="24"/>
      <c r="M43" s="25"/>
      <c r="N43" s="23"/>
      <c r="O43" s="24"/>
      <c r="P43" s="24"/>
      <c r="Q43" s="25"/>
      <c r="R43" s="23"/>
      <c r="S43" s="24"/>
      <c r="T43" s="24"/>
      <c r="U43" s="25"/>
      <c r="V43" s="32"/>
      <c r="W43" s="24"/>
      <c r="X43" s="24"/>
      <c r="Y43" s="11"/>
      <c r="Z43" s="32">
        <v>2</v>
      </c>
      <c r="AA43" s="24">
        <v>2</v>
      </c>
      <c r="AB43" s="24" t="s">
        <v>16</v>
      </c>
      <c r="AC43" s="25">
        <v>4</v>
      </c>
      <c r="AD43" s="23"/>
      <c r="AE43" s="24"/>
      <c r="AF43" s="24"/>
      <c r="AG43" s="25"/>
      <c r="AH43" s="206" t="s">
        <v>310</v>
      </c>
      <c r="AI43" s="21"/>
    </row>
    <row r="44" spans="1:35" x14ac:dyDescent="0.2">
      <c r="A44" s="11" t="s">
        <v>67</v>
      </c>
      <c r="B44" s="244"/>
      <c r="C44" s="17" t="s">
        <v>77</v>
      </c>
      <c r="D44" s="154" t="s">
        <v>253</v>
      </c>
      <c r="E44" s="79" t="s">
        <v>133</v>
      </c>
      <c r="F44" s="18"/>
      <c r="G44" s="19"/>
      <c r="H44" s="19"/>
      <c r="I44" s="20"/>
      <c r="J44" s="18"/>
      <c r="K44" s="19"/>
      <c r="L44" s="19"/>
      <c r="M44" s="20"/>
      <c r="N44" s="18"/>
      <c r="O44" s="19"/>
      <c r="P44" s="19"/>
      <c r="Q44" s="20"/>
      <c r="R44" s="18"/>
      <c r="S44" s="19"/>
      <c r="T44" s="19"/>
      <c r="U44" s="20"/>
      <c r="V44" s="36"/>
      <c r="W44" s="19"/>
      <c r="X44" s="19"/>
      <c r="Y44" s="16"/>
      <c r="Z44" s="36">
        <v>3</v>
      </c>
      <c r="AA44" s="19">
        <v>2</v>
      </c>
      <c r="AB44" s="19" t="s">
        <v>16</v>
      </c>
      <c r="AC44" s="20">
        <v>5</v>
      </c>
      <c r="AD44" s="18"/>
      <c r="AE44" s="19"/>
      <c r="AF44" s="19"/>
      <c r="AG44" s="20"/>
      <c r="AH44" s="206" t="s">
        <v>131</v>
      </c>
      <c r="AI44" s="21"/>
    </row>
    <row r="45" spans="1:35" x14ac:dyDescent="0.2">
      <c r="A45" s="16" t="s">
        <v>68</v>
      </c>
      <c r="B45" s="244"/>
      <c r="C45" s="17" t="s">
        <v>78</v>
      </c>
      <c r="D45" s="156" t="s">
        <v>279</v>
      </c>
      <c r="E45" s="81" t="s">
        <v>134</v>
      </c>
      <c r="F45" s="27"/>
      <c r="G45" s="28"/>
      <c r="H45" s="28"/>
      <c r="I45" s="29"/>
      <c r="J45" s="27"/>
      <c r="K45" s="28"/>
      <c r="L45" s="28"/>
      <c r="M45" s="29"/>
      <c r="N45" s="27"/>
      <c r="O45" s="28"/>
      <c r="P45" s="28"/>
      <c r="Q45" s="29"/>
      <c r="R45" s="27"/>
      <c r="S45" s="28"/>
      <c r="T45" s="28"/>
      <c r="U45" s="29"/>
      <c r="V45" s="38"/>
      <c r="W45" s="28"/>
      <c r="X45" s="28"/>
      <c r="Y45" s="39"/>
      <c r="Z45" s="38"/>
      <c r="AA45" s="28"/>
      <c r="AB45" s="28"/>
      <c r="AC45" s="29"/>
      <c r="AD45" s="27">
        <v>2</v>
      </c>
      <c r="AE45" s="28">
        <v>4</v>
      </c>
      <c r="AF45" s="28" t="s">
        <v>27</v>
      </c>
      <c r="AG45" s="29">
        <v>6</v>
      </c>
      <c r="AH45" s="209" t="s">
        <v>132</v>
      </c>
      <c r="AI45" s="21"/>
    </row>
    <row r="46" spans="1:35" ht="12" thickBot="1" x14ac:dyDescent="0.25">
      <c r="A46" s="11" t="s">
        <v>114</v>
      </c>
      <c r="B46" s="244"/>
      <c r="C46" s="26" t="s">
        <v>115</v>
      </c>
      <c r="D46" s="156" t="s">
        <v>261</v>
      </c>
      <c r="E46" s="81" t="s">
        <v>135</v>
      </c>
      <c r="F46" s="44"/>
      <c r="G46" s="41"/>
      <c r="H46" s="41"/>
      <c r="I46" s="42"/>
      <c r="J46" s="44"/>
      <c r="K46" s="41"/>
      <c r="L46" s="41"/>
      <c r="M46" s="42"/>
      <c r="N46" s="44"/>
      <c r="O46" s="41"/>
      <c r="P46" s="41"/>
      <c r="Q46" s="42"/>
      <c r="R46" s="44"/>
      <c r="S46" s="41"/>
      <c r="T46" s="41"/>
      <c r="U46" s="42"/>
      <c r="V46" s="40"/>
      <c r="W46" s="41"/>
      <c r="X46" s="41"/>
      <c r="Y46" s="45"/>
      <c r="Z46" s="40">
        <v>0</v>
      </c>
      <c r="AA46" s="41">
        <v>2</v>
      </c>
      <c r="AB46" s="41" t="s">
        <v>27</v>
      </c>
      <c r="AC46" s="42">
        <v>4</v>
      </c>
      <c r="AD46" s="44"/>
      <c r="AE46" s="41"/>
      <c r="AF46" s="41"/>
      <c r="AG46" s="42"/>
      <c r="AH46" s="207" t="s">
        <v>147</v>
      </c>
      <c r="AI46" s="21"/>
    </row>
    <row r="47" spans="1:35" ht="12" thickBot="1" x14ac:dyDescent="0.25">
      <c r="A47" s="11" t="s">
        <v>86</v>
      </c>
      <c r="B47" s="143"/>
      <c r="C47" s="188" t="s">
        <v>104</v>
      </c>
      <c r="D47" s="190"/>
      <c r="E47" s="189" t="s">
        <v>284</v>
      </c>
      <c r="F47" s="53"/>
      <c r="G47" s="54"/>
      <c r="H47" s="54"/>
      <c r="I47" s="55"/>
      <c r="J47" s="53"/>
      <c r="K47" s="54"/>
      <c r="L47" s="54"/>
      <c r="M47" s="55"/>
      <c r="N47" s="53"/>
      <c r="O47" s="54"/>
      <c r="P47" s="54"/>
      <c r="Q47" s="55"/>
      <c r="R47" s="53"/>
      <c r="S47" s="54"/>
      <c r="T47" s="54"/>
      <c r="U47" s="55"/>
      <c r="V47" s="53"/>
      <c r="W47" s="54"/>
      <c r="X47" s="54"/>
      <c r="Y47" s="56"/>
      <c r="Z47" s="57"/>
      <c r="AA47" s="54"/>
      <c r="AB47" s="54"/>
      <c r="AC47" s="55"/>
      <c r="AD47" s="53">
        <v>0</v>
      </c>
      <c r="AE47" s="54">
        <v>15</v>
      </c>
      <c r="AF47" s="54" t="s">
        <v>27</v>
      </c>
      <c r="AG47" s="55">
        <v>15</v>
      </c>
      <c r="AH47" s="211" t="s">
        <v>135</v>
      </c>
      <c r="AI47" s="94"/>
    </row>
    <row r="48" spans="1:35" x14ac:dyDescent="0.2">
      <c r="A48" s="16" t="s">
        <v>87</v>
      </c>
      <c r="B48" s="239" t="s">
        <v>314</v>
      </c>
      <c r="C48" s="12" t="s">
        <v>160</v>
      </c>
      <c r="D48" s="180"/>
      <c r="E48" s="78"/>
      <c r="F48" s="61"/>
      <c r="G48" s="59"/>
      <c r="H48" s="59"/>
      <c r="I48" s="60"/>
      <c r="J48" s="61"/>
      <c r="K48" s="59"/>
      <c r="L48" s="59"/>
      <c r="M48" s="62">
        <v>3</v>
      </c>
      <c r="N48" s="58"/>
      <c r="O48" s="59"/>
      <c r="P48" s="59"/>
      <c r="Q48" s="60"/>
      <c r="R48" s="61"/>
      <c r="S48" s="59"/>
      <c r="T48" s="59"/>
      <c r="U48" s="62"/>
      <c r="V48" s="58"/>
      <c r="W48" s="59"/>
      <c r="X48" s="59"/>
      <c r="Y48" s="60"/>
      <c r="Z48" s="61"/>
      <c r="AA48" s="59"/>
      <c r="AB48" s="59"/>
      <c r="AC48" s="62"/>
      <c r="AD48" s="58"/>
      <c r="AE48" s="59"/>
      <c r="AF48" s="59"/>
      <c r="AG48" s="60"/>
      <c r="AH48" s="212"/>
      <c r="AI48" s="75"/>
    </row>
    <row r="49" spans="1:35" x14ac:dyDescent="0.2">
      <c r="A49" s="11" t="s">
        <v>88</v>
      </c>
      <c r="B49" s="240"/>
      <c r="C49" s="17" t="s">
        <v>161</v>
      </c>
      <c r="D49" s="158"/>
      <c r="E49" s="79"/>
      <c r="F49" s="66"/>
      <c r="G49" s="64"/>
      <c r="H49" s="64"/>
      <c r="I49" s="65"/>
      <c r="J49" s="66"/>
      <c r="K49" s="64"/>
      <c r="L49" s="64"/>
      <c r="M49" s="67"/>
      <c r="N49" s="63"/>
      <c r="O49" s="64"/>
      <c r="P49" s="64"/>
      <c r="Q49" s="65">
        <v>2</v>
      </c>
      <c r="R49" s="66"/>
      <c r="S49" s="64"/>
      <c r="T49" s="64"/>
      <c r="U49" s="67"/>
      <c r="V49" s="63"/>
      <c r="W49" s="64"/>
      <c r="X49" s="64"/>
      <c r="Y49" s="65"/>
      <c r="Z49" s="66"/>
      <c r="AA49" s="64"/>
      <c r="AB49" s="64"/>
      <c r="AC49" s="67"/>
      <c r="AD49" s="63"/>
      <c r="AE49" s="64"/>
      <c r="AF49" s="64"/>
      <c r="AG49" s="65"/>
      <c r="AH49" s="213"/>
      <c r="AI49" s="75"/>
    </row>
    <row r="50" spans="1:35" x14ac:dyDescent="0.2">
      <c r="A50" s="11" t="s">
        <v>91</v>
      </c>
      <c r="B50" s="240"/>
      <c r="C50" s="17" t="s">
        <v>162</v>
      </c>
      <c r="D50" s="158"/>
      <c r="E50" s="79"/>
      <c r="F50" s="66"/>
      <c r="G50" s="64"/>
      <c r="H50" s="64"/>
      <c r="I50" s="65"/>
      <c r="J50" s="66"/>
      <c r="K50" s="64"/>
      <c r="L50" s="64"/>
      <c r="M50" s="67"/>
      <c r="N50" s="63"/>
      <c r="O50" s="64"/>
      <c r="P50" s="64"/>
      <c r="Q50" s="65"/>
      <c r="R50" s="66"/>
      <c r="S50" s="64"/>
      <c r="T50" s="64"/>
      <c r="U50" s="67">
        <v>3</v>
      </c>
      <c r="V50" s="63"/>
      <c r="W50" s="64"/>
      <c r="X50" s="64"/>
      <c r="Y50" s="65"/>
      <c r="Z50" s="66"/>
      <c r="AA50" s="64"/>
      <c r="AB50" s="64"/>
      <c r="AC50" s="67"/>
      <c r="AD50" s="63"/>
      <c r="AE50" s="64"/>
      <c r="AF50" s="64"/>
      <c r="AG50" s="65"/>
      <c r="AH50" s="213"/>
      <c r="AI50" s="75"/>
    </row>
    <row r="51" spans="1:35" ht="12" thickBot="1" x14ac:dyDescent="0.25">
      <c r="A51" s="16" t="s">
        <v>102</v>
      </c>
      <c r="B51" s="241"/>
      <c r="C51" s="37" t="s">
        <v>163</v>
      </c>
      <c r="D51" s="181"/>
      <c r="E51" s="82"/>
      <c r="F51" s="142"/>
      <c r="G51" s="8"/>
      <c r="H51" s="8"/>
      <c r="I51" s="69"/>
      <c r="J51" s="70"/>
      <c r="K51" s="8"/>
      <c r="L51" s="8"/>
      <c r="M51" s="71"/>
      <c r="N51" s="68"/>
      <c r="O51" s="8"/>
      <c r="P51" s="8"/>
      <c r="Q51" s="69"/>
      <c r="R51" s="70"/>
      <c r="S51" s="8"/>
      <c r="T51" s="8"/>
      <c r="U51" s="71"/>
      <c r="V51" s="68"/>
      <c r="W51" s="8"/>
      <c r="X51" s="8"/>
      <c r="Y51" s="69"/>
      <c r="Z51" s="70"/>
      <c r="AA51" s="8"/>
      <c r="AB51" s="8"/>
      <c r="AC51" s="71"/>
      <c r="AD51" s="68"/>
      <c r="AE51" s="8"/>
      <c r="AF51" s="8"/>
      <c r="AG51" s="69">
        <v>2</v>
      </c>
      <c r="AH51" s="214"/>
      <c r="AI51" s="75"/>
    </row>
    <row r="52" spans="1:35" ht="12" thickBot="1" x14ac:dyDescent="0.25">
      <c r="A52" s="11" t="s">
        <v>103</v>
      </c>
      <c r="B52" s="72"/>
      <c r="C52" s="52" t="s">
        <v>69</v>
      </c>
      <c r="D52" s="160"/>
      <c r="E52" s="83" t="s">
        <v>216</v>
      </c>
      <c r="F52" s="230" t="s">
        <v>311</v>
      </c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2"/>
      <c r="AH52" s="215"/>
      <c r="AI52" s="75"/>
    </row>
    <row r="53" spans="1:35" x14ac:dyDescent="0.2">
      <c r="C53" s="6" t="s">
        <v>313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5" x14ac:dyDescent="0.2">
      <c r="E54" s="73" t="s">
        <v>70</v>
      </c>
      <c r="F54" s="66">
        <f>SUM(F4:F51)</f>
        <v>13</v>
      </c>
      <c r="G54" s="64">
        <f>SUM(G4:G51)</f>
        <v>14</v>
      </c>
      <c r="H54" s="64"/>
      <c r="I54" s="65">
        <f>SUM(I4:I51)</f>
        <v>30</v>
      </c>
      <c r="J54" s="66">
        <f>SUM(J4:J51)</f>
        <v>10</v>
      </c>
      <c r="K54" s="64">
        <f>SUM(K4:K51)</f>
        <v>16</v>
      </c>
      <c r="L54" s="64"/>
      <c r="M54" s="65">
        <f>SUM(M4:M51)</f>
        <v>31</v>
      </c>
      <c r="N54" s="66">
        <f>SUM(N4:N51)</f>
        <v>11</v>
      </c>
      <c r="O54" s="64">
        <f>SUM(O4:O51)</f>
        <v>15</v>
      </c>
      <c r="P54" s="64"/>
      <c r="Q54" s="65">
        <f>SUM(Q4:Q52)</f>
        <v>30</v>
      </c>
      <c r="R54" s="66">
        <f>SUM(R4:R51)</f>
        <v>13</v>
      </c>
      <c r="S54" s="64">
        <f>SUM(S4:S51)</f>
        <v>13</v>
      </c>
      <c r="T54" s="64"/>
      <c r="U54" s="65">
        <f>SUM(U4:U51)</f>
        <v>30</v>
      </c>
      <c r="V54" s="66">
        <f>SUM(V4:V51)</f>
        <v>12</v>
      </c>
      <c r="W54" s="64">
        <f>SUM(W4:W51)</f>
        <v>14</v>
      </c>
      <c r="X54" s="64"/>
      <c r="Y54" s="65">
        <f>SUM(Y4:Y51)</f>
        <v>31</v>
      </c>
      <c r="Z54" s="66">
        <f>SUM(Z4:Z51)</f>
        <v>12</v>
      </c>
      <c r="AA54" s="64">
        <f>SUM(AA4:AA51)</f>
        <v>14</v>
      </c>
      <c r="AB54" s="64"/>
      <c r="AC54" s="65">
        <f>SUM(AC4:AC51)</f>
        <v>31</v>
      </c>
      <c r="AD54" s="66">
        <f>SUM(AD4:AD51)</f>
        <v>4</v>
      </c>
      <c r="AE54" s="64">
        <f>SUM(AE4:AE51)</f>
        <v>21</v>
      </c>
      <c r="AF54" s="64"/>
      <c r="AG54" s="64">
        <f>SUM(AG4:AG51)</f>
        <v>27</v>
      </c>
      <c r="AH54" s="139" t="s">
        <v>71</v>
      </c>
      <c r="AI54" s="95"/>
    </row>
    <row r="55" spans="1:35" x14ac:dyDescent="0.2">
      <c r="C55" s="137" t="s">
        <v>312</v>
      </c>
      <c r="E55" s="74" t="s">
        <v>72</v>
      </c>
      <c r="F55" s="66"/>
      <c r="G55" s="64"/>
      <c r="H55" s="64">
        <f>COUNTIF(H4:H51,"k")</f>
        <v>3</v>
      </c>
      <c r="I55" s="65"/>
      <c r="J55" s="66"/>
      <c r="K55" s="64"/>
      <c r="L55" s="64">
        <f>COUNTIF(L4:L51,"k")</f>
        <v>3</v>
      </c>
      <c r="M55" s="65"/>
      <c r="N55" s="66"/>
      <c r="O55" s="64"/>
      <c r="P55" s="64">
        <f>COUNTIF(P4:P51,"k")</f>
        <v>4</v>
      </c>
      <c r="Q55" s="65"/>
      <c r="R55" s="66"/>
      <c r="S55" s="64"/>
      <c r="T55" s="64">
        <f>COUNTIF(T4:T51,"k")</f>
        <v>4</v>
      </c>
      <c r="U55" s="65"/>
      <c r="V55" s="66"/>
      <c r="W55" s="64"/>
      <c r="X55" s="64">
        <f>COUNTIF(X4:X51,"k")</f>
        <v>4</v>
      </c>
      <c r="Y55" s="65"/>
      <c r="Z55" s="66"/>
      <c r="AA55" s="64"/>
      <c r="AB55" s="64">
        <f>COUNTIF(AB4:AB51,"k")</f>
        <v>4</v>
      </c>
      <c r="AC55" s="65"/>
      <c r="AD55" s="66"/>
      <c r="AE55" s="64"/>
      <c r="AF55" s="64">
        <f>COUNTIF(AF4:AF51,"k")</f>
        <v>0</v>
      </c>
      <c r="AG55" s="64"/>
      <c r="AH55" s="140">
        <f>SUM(I54,M54,Q54,U54,Y54,AC54,AG54)</f>
        <v>210</v>
      </c>
    </row>
    <row r="56" spans="1:35" ht="11.25" customHeight="1" x14ac:dyDescent="0.2">
      <c r="C56" s="227" t="s">
        <v>323</v>
      </c>
      <c r="E56" s="74" t="s">
        <v>73</v>
      </c>
      <c r="F56" s="66"/>
      <c r="G56" s="64"/>
      <c r="H56" s="64">
        <f>COUNTIF(H4:H51,"é")</f>
        <v>3</v>
      </c>
      <c r="I56" s="65"/>
      <c r="J56" s="66"/>
      <c r="K56" s="64"/>
      <c r="L56" s="64">
        <f>COUNTIF(L4:L51,"é")</f>
        <v>3</v>
      </c>
      <c r="M56" s="65"/>
      <c r="N56" s="66"/>
      <c r="O56" s="64"/>
      <c r="P56" s="64">
        <f>COUNTIF(P4:P51,"é")</f>
        <v>3</v>
      </c>
      <c r="Q56" s="65"/>
      <c r="R56" s="66"/>
      <c r="S56" s="64"/>
      <c r="T56" s="64">
        <f>COUNTIF(T4:T51,"é")</f>
        <v>2</v>
      </c>
      <c r="U56" s="65"/>
      <c r="V56" s="66"/>
      <c r="W56" s="64"/>
      <c r="X56" s="64">
        <f>COUNTIF(X4:X51,"é")</f>
        <v>3</v>
      </c>
      <c r="Y56" s="65"/>
      <c r="Z56" s="66"/>
      <c r="AA56" s="64"/>
      <c r="AB56" s="64">
        <f>COUNTIF(AB4:AB51,"é")</f>
        <v>3</v>
      </c>
      <c r="AC56" s="65"/>
      <c r="AD56" s="66"/>
      <c r="AE56" s="64"/>
      <c r="AF56" s="64">
        <f>COUNTIF(AF4:AF51,"é")</f>
        <v>3</v>
      </c>
      <c r="AG56" s="64"/>
    </row>
    <row r="57" spans="1:35" x14ac:dyDescent="0.2">
      <c r="C57" s="228"/>
      <c r="E57" s="74" t="s">
        <v>89</v>
      </c>
      <c r="F57" s="66"/>
      <c r="G57" s="64"/>
      <c r="H57" s="64">
        <f>SUM(H55:H56)</f>
        <v>6</v>
      </c>
      <c r="I57" s="65"/>
      <c r="J57" s="66"/>
      <c r="K57" s="64"/>
      <c r="L57" s="64">
        <f>SUM(L55:L56)</f>
        <v>6</v>
      </c>
      <c r="M57" s="65"/>
      <c r="N57" s="66"/>
      <c r="O57" s="64"/>
      <c r="P57" s="64">
        <f>SUM(P55:P56)</f>
        <v>7</v>
      </c>
      <c r="Q57" s="65"/>
      <c r="R57" s="66"/>
      <c r="S57" s="64"/>
      <c r="T57" s="64">
        <f>SUM(T55:T56)</f>
        <v>6</v>
      </c>
      <c r="U57" s="65"/>
      <c r="V57" s="66"/>
      <c r="W57" s="64"/>
      <c r="X57" s="64">
        <f>SUM(X55:X56)</f>
        <v>7</v>
      </c>
      <c r="Y57" s="65"/>
      <c r="Z57" s="66"/>
      <c r="AA57" s="64"/>
      <c r="AB57" s="64">
        <f>SUM(AB55:AB56)</f>
        <v>7</v>
      </c>
      <c r="AC57" s="65"/>
      <c r="AD57" s="66"/>
      <c r="AE57" s="64"/>
      <c r="AF57" s="64">
        <f>SUM(AF55:AF56)</f>
        <v>3</v>
      </c>
      <c r="AG57" s="64"/>
      <c r="AH57" s="217"/>
      <c r="AI57" s="75"/>
    </row>
    <row r="58" spans="1:35" x14ac:dyDescent="0.2">
      <c r="C58" s="228"/>
      <c r="E58" s="74" t="s">
        <v>74</v>
      </c>
      <c r="F58" s="66">
        <f>SUM(F54,G54)</f>
        <v>27</v>
      </c>
      <c r="G58" s="64"/>
      <c r="H58" s="64"/>
      <c r="I58" s="65"/>
      <c r="J58" s="66">
        <f>SUM(J54,K54)</f>
        <v>26</v>
      </c>
      <c r="K58" s="64"/>
      <c r="L58" s="64"/>
      <c r="M58" s="65"/>
      <c r="N58" s="18">
        <f>SUM(N54,O54)</f>
        <v>26</v>
      </c>
      <c r="O58" s="64"/>
      <c r="P58" s="64"/>
      <c r="Q58" s="65"/>
      <c r="R58" s="66">
        <f>SUM(R54,S54)</f>
        <v>26</v>
      </c>
      <c r="S58" s="64"/>
      <c r="T58" s="64"/>
      <c r="U58" s="65"/>
      <c r="V58" s="66">
        <f>SUM(V54,W54)</f>
        <v>26</v>
      </c>
      <c r="W58" s="64"/>
      <c r="X58" s="64"/>
      <c r="Y58" s="65"/>
      <c r="Z58" s="66">
        <f>SUM(Z54,AA54)</f>
        <v>26</v>
      </c>
      <c r="AA58" s="64"/>
      <c r="AB58" s="64"/>
      <c r="AC58" s="65"/>
      <c r="AD58" s="66">
        <f>SUM(AD54,AE54)</f>
        <v>25</v>
      </c>
      <c r="AE58" s="64"/>
      <c r="AF58" s="64"/>
      <c r="AG58" s="64"/>
      <c r="AH58" s="217"/>
      <c r="AI58" s="75"/>
    </row>
    <row r="59" spans="1:35" x14ac:dyDescent="0.2">
      <c r="C59" s="229"/>
    </row>
    <row r="61" spans="1:35" x14ac:dyDescent="0.2">
      <c r="C61" s="144" t="s">
        <v>224</v>
      </c>
      <c r="D61" s="162"/>
    </row>
    <row r="62" spans="1:35" x14ac:dyDescent="0.2">
      <c r="C62" s="146" t="s">
        <v>166</v>
      </c>
      <c r="D62" s="163"/>
    </row>
    <row r="63" spans="1:35" x14ac:dyDescent="0.2">
      <c r="C63" s="141" t="s">
        <v>315</v>
      </c>
      <c r="D63" s="161"/>
    </row>
    <row r="65" spans="3:4" x14ac:dyDescent="0.2">
      <c r="C65" s="144" t="s">
        <v>241</v>
      </c>
      <c r="D65" s="164"/>
    </row>
    <row r="66" spans="3:4" x14ac:dyDescent="0.2">
      <c r="C66" s="146" t="s">
        <v>231</v>
      </c>
      <c r="D66" s="165" t="s">
        <v>229</v>
      </c>
    </row>
    <row r="67" spans="3:4" x14ac:dyDescent="0.2">
      <c r="C67" s="146" t="s">
        <v>232</v>
      </c>
      <c r="D67" s="165" t="s">
        <v>230</v>
      </c>
    </row>
    <row r="68" spans="3:4" x14ac:dyDescent="0.2">
      <c r="C68" s="146" t="s">
        <v>235</v>
      </c>
      <c r="D68" s="165" t="s">
        <v>233</v>
      </c>
    </row>
    <row r="69" spans="3:4" x14ac:dyDescent="0.2">
      <c r="C69" s="146" t="s">
        <v>236</v>
      </c>
      <c r="D69" s="165" t="s">
        <v>234</v>
      </c>
    </row>
    <row r="70" spans="3:4" x14ac:dyDescent="0.2">
      <c r="C70" s="146" t="s">
        <v>240</v>
      </c>
      <c r="D70" s="165" t="s">
        <v>239</v>
      </c>
    </row>
    <row r="71" spans="3:4" x14ac:dyDescent="0.2">
      <c r="C71" s="146" t="s">
        <v>245</v>
      </c>
      <c r="D71" s="165" t="s">
        <v>244</v>
      </c>
    </row>
    <row r="72" spans="3:4" x14ac:dyDescent="0.2">
      <c r="C72" s="146" t="s">
        <v>265</v>
      </c>
      <c r="D72" s="165" t="s">
        <v>246</v>
      </c>
    </row>
    <row r="73" spans="3:4" x14ac:dyDescent="0.2">
      <c r="C73" s="146" t="s">
        <v>247</v>
      </c>
      <c r="D73" s="165" t="s">
        <v>248</v>
      </c>
    </row>
    <row r="74" spans="3:4" x14ac:dyDescent="0.2">
      <c r="C74" s="146" t="s">
        <v>264</v>
      </c>
      <c r="D74" s="165" t="s">
        <v>249</v>
      </c>
    </row>
    <row r="75" spans="3:4" x14ac:dyDescent="0.2">
      <c r="C75" s="146" t="s">
        <v>250</v>
      </c>
      <c r="D75" s="165" t="s">
        <v>251</v>
      </c>
    </row>
    <row r="76" spans="3:4" x14ac:dyDescent="0.2">
      <c r="C76" s="146" t="s">
        <v>166</v>
      </c>
      <c r="D76" s="165" t="s">
        <v>252</v>
      </c>
    </row>
    <row r="77" spans="3:4" x14ac:dyDescent="0.2">
      <c r="C77" s="146" t="s">
        <v>77</v>
      </c>
      <c r="D77" s="165" t="s">
        <v>253</v>
      </c>
    </row>
    <row r="78" spans="3:4" x14ac:dyDescent="0.2">
      <c r="C78" s="146" t="s">
        <v>271</v>
      </c>
      <c r="D78" s="165" t="s">
        <v>254</v>
      </c>
    </row>
    <row r="79" spans="3:4" x14ac:dyDescent="0.2">
      <c r="C79" s="146" t="s">
        <v>256</v>
      </c>
      <c r="D79" s="165" t="s">
        <v>255</v>
      </c>
    </row>
    <row r="80" spans="3:4" x14ac:dyDescent="0.2">
      <c r="C80" s="146" t="s">
        <v>280</v>
      </c>
      <c r="D80" s="165" t="s">
        <v>282</v>
      </c>
    </row>
    <row r="81" spans="3:4" x14ac:dyDescent="0.2">
      <c r="C81" s="146" t="s">
        <v>281</v>
      </c>
      <c r="D81" s="165" t="s">
        <v>283</v>
      </c>
    </row>
    <row r="82" spans="3:4" x14ac:dyDescent="0.2">
      <c r="C82" s="146" t="s">
        <v>243</v>
      </c>
      <c r="D82" s="165" t="s">
        <v>242</v>
      </c>
    </row>
    <row r="83" spans="3:4" x14ac:dyDescent="0.2">
      <c r="C83" s="146" t="s">
        <v>238</v>
      </c>
      <c r="D83" s="165" t="s">
        <v>237</v>
      </c>
    </row>
    <row r="84" spans="3:4" x14ac:dyDescent="0.2">
      <c r="C84" s="146" t="s">
        <v>273</v>
      </c>
      <c r="D84" s="165" t="s">
        <v>268</v>
      </c>
    </row>
    <row r="85" spans="3:4" x14ac:dyDescent="0.2">
      <c r="C85" s="146" t="s">
        <v>274</v>
      </c>
      <c r="D85" s="165" t="s">
        <v>269</v>
      </c>
    </row>
    <row r="86" spans="3:4" x14ac:dyDescent="0.2">
      <c r="C86" s="146" t="s">
        <v>294</v>
      </c>
      <c r="D86" s="165" t="s">
        <v>289</v>
      </c>
    </row>
    <row r="87" spans="3:4" x14ac:dyDescent="0.2">
      <c r="C87" s="146" t="s">
        <v>295</v>
      </c>
      <c r="D87" s="165" t="s">
        <v>291</v>
      </c>
    </row>
    <row r="88" spans="3:4" x14ac:dyDescent="0.2">
      <c r="C88" s="146" t="s">
        <v>296</v>
      </c>
      <c r="D88" s="165" t="s">
        <v>290</v>
      </c>
    </row>
    <row r="89" spans="3:4" x14ac:dyDescent="0.2">
      <c r="C89" s="146" t="s">
        <v>298</v>
      </c>
      <c r="D89" s="165" t="s">
        <v>293</v>
      </c>
    </row>
    <row r="90" spans="3:4" x14ac:dyDescent="0.2">
      <c r="C90" s="146" t="s">
        <v>297</v>
      </c>
      <c r="D90" s="165" t="s">
        <v>292</v>
      </c>
    </row>
    <row r="91" spans="3:4" x14ac:dyDescent="0.2">
      <c r="C91" s="146" t="s">
        <v>334</v>
      </c>
      <c r="D91" s="224">
        <v>87</v>
      </c>
    </row>
    <row r="92" spans="3:4" x14ac:dyDescent="0.2">
      <c r="C92" s="146" t="s">
        <v>263</v>
      </c>
      <c r="D92" s="165" t="s">
        <v>272</v>
      </c>
    </row>
    <row r="93" spans="3:4" x14ac:dyDescent="0.2">
      <c r="C93" s="146" t="s">
        <v>115</v>
      </c>
      <c r="D93" s="165" t="s">
        <v>261</v>
      </c>
    </row>
    <row r="94" spans="3:4" x14ac:dyDescent="0.2">
      <c r="C94" s="146" t="s">
        <v>78</v>
      </c>
      <c r="D94" s="98">
        <v>95</v>
      </c>
    </row>
  </sheetData>
  <mergeCells count="14">
    <mergeCell ref="C56:C59"/>
    <mergeCell ref="F52:AG52"/>
    <mergeCell ref="AD3:AG3"/>
    <mergeCell ref="B4:B13"/>
    <mergeCell ref="B14:B17"/>
    <mergeCell ref="B18:B35"/>
    <mergeCell ref="B48:B51"/>
    <mergeCell ref="F3:I3"/>
    <mergeCell ref="J3:M3"/>
    <mergeCell ref="N3:Q3"/>
    <mergeCell ref="R3:U3"/>
    <mergeCell ref="V3:Y3"/>
    <mergeCell ref="Z3:AC3"/>
    <mergeCell ref="B36:B46"/>
  </mergeCells>
  <pageMargins left="0.31496062992125984" right="0.31496062992125984" top="0.74803149606299213" bottom="0.74803149606299213" header="0.31496062992125984" footer="0.31496062992125984"/>
  <pageSetup paperSize="8" scale="90" orientation="landscape" r:id="rId1"/>
  <ignoredErrors>
    <ignoredError sqref="D4:D13 D89:D90 D66:D88 D92 D93:D94 D43:D46 D15:D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1"/>
  <sheetViews>
    <sheetView topLeftCell="A28" zoomScaleNormal="100" workbookViewId="0">
      <selection sqref="A1:AH86"/>
    </sheetView>
  </sheetViews>
  <sheetFormatPr defaultRowHeight="11.25" x14ac:dyDescent="0.2"/>
  <cols>
    <col min="1" max="1" width="5.140625" style="1" customWidth="1"/>
    <col min="2" max="2" width="7.85546875" style="2" customWidth="1"/>
    <col min="3" max="3" width="44.42578125" style="6" customWidth="1"/>
    <col min="4" max="4" width="6.28515625" style="6" bestFit="1" customWidth="1"/>
    <col min="5" max="5" width="15.28515625" style="2" bestFit="1" customWidth="1"/>
    <col min="6" max="33" width="3.28515625" style="2" customWidth="1"/>
    <col min="34" max="34" width="36" style="2" customWidth="1"/>
    <col min="35" max="35" width="2.42578125" style="2" customWidth="1"/>
    <col min="36" max="16384" width="9.140625" style="2"/>
  </cols>
  <sheetData>
    <row r="1" spans="1:35" x14ac:dyDescent="0.2">
      <c r="C1" s="3" t="s">
        <v>192</v>
      </c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"/>
      <c r="Y1" s="1"/>
      <c r="Z1" s="1"/>
      <c r="AA1" s="1"/>
      <c r="AB1" s="1"/>
      <c r="AC1" s="1"/>
      <c r="AD1" s="1"/>
      <c r="AE1" s="1"/>
      <c r="AF1" s="1"/>
      <c r="AG1" s="1"/>
      <c r="AH1" s="5" t="s">
        <v>0</v>
      </c>
      <c r="AI1" s="5"/>
    </row>
    <row r="2" spans="1:35" x14ac:dyDescent="0.2">
      <c r="C2" s="3" t="s">
        <v>320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7"/>
      <c r="AI2" s="5"/>
    </row>
    <row r="3" spans="1:35" ht="12" thickBot="1" x14ac:dyDescent="0.25">
      <c r="A3" s="93" t="s">
        <v>1</v>
      </c>
      <c r="B3" s="9" t="s">
        <v>2</v>
      </c>
      <c r="C3" s="10" t="s">
        <v>3</v>
      </c>
      <c r="D3" s="152" t="s">
        <v>262</v>
      </c>
      <c r="E3" s="93" t="s">
        <v>4</v>
      </c>
      <c r="F3" s="233" t="s">
        <v>5</v>
      </c>
      <c r="G3" s="234"/>
      <c r="H3" s="234"/>
      <c r="I3" s="242"/>
      <c r="J3" s="233" t="s">
        <v>6</v>
      </c>
      <c r="K3" s="234"/>
      <c r="L3" s="234"/>
      <c r="M3" s="242"/>
      <c r="N3" s="233" t="s">
        <v>7</v>
      </c>
      <c r="O3" s="234"/>
      <c r="P3" s="234"/>
      <c r="Q3" s="242"/>
      <c r="R3" s="233" t="s">
        <v>8</v>
      </c>
      <c r="S3" s="234"/>
      <c r="T3" s="234"/>
      <c r="U3" s="242"/>
      <c r="V3" s="233" t="s">
        <v>9</v>
      </c>
      <c r="W3" s="234"/>
      <c r="X3" s="234"/>
      <c r="Y3" s="242"/>
      <c r="Z3" s="233" t="s">
        <v>10</v>
      </c>
      <c r="AA3" s="234"/>
      <c r="AB3" s="234"/>
      <c r="AC3" s="242"/>
      <c r="AD3" s="233" t="s">
        <v>11</v>
      </c>
      <c r="AE3" s="234"/>
      <c r="AF3" s="234"/>
      <c r="AG3" s="235"/>
      <c r="AH3" s="77" t="s">
        <v>12</v>
      </c>
      <c r="AI3" s="76"/>
    </row>
    <row r="4" spans="1:35" x14ac:dyDescent="0.2">
      <c r="A4" s="11" t="s">
        <v>14</v>
      </c>
      <c r="B4" s="236" t="s">
        <v>13</v>
      </c>
      <c r="C4" s="12" t="s">
        <v>15</v>
      </c>
      <c r="D4" s="153" t="s">
        <v>229</v>
      </c>
      <c r="E4" s="78" t="s">
        <v>152</v>
      </c>
      <c r="F4" s="13">
        <v>4</v>
      </c>
      <c r="G4" s="14">
        <v>4</v>
      </c>
      <c r="H4" s="14" t="s">
        <v>27</v>
      </c>
      <c r="I4" s="15">
        <v>8</v>
      </c>
      <c r="J4" s="13"/>
      <c r="K4" s="14"/>
      <c r="L4" s="14"/>
      <c r="M4" s="15"/>
      <c r="N4" s="13"/>
      <c r="O4" s="14"/>
      <c r="P4" s="14"/>
      <c r="Q4" s="15"/>
      <c r="R4" s="13"/>
      <c r="S4" s="14"/>
      <c r="T4" s="14"/>
      <c r="U4" s="15"/>
      <c r="V4" s="13"/>
      <c r="W4" s="14"/>
      <c r="X4" s="14"/>
      <c r="Y4" s="15"/>
      <c r="Z4" s="13"/>
      <c r="AA4" s="14"/>
      <c r="AB4" s="14"/>
      <c r="AC4" s="15"/>
      <c r="AD4" s="13"/>
      <c r="AE4" s="14"/>
      <c r="AF4" s="14"/>
      <c r="AG4" s="15"/>
      <c r="AH4" s="205"/>
      <c r="AI4" s="21"/>
    </row>
    <row r="5" spans="1:35" x14ac:dyDescent="0.2">
      <c r="A5" s="16" t="s">
        <v>17</v>
      </c>
      <c r="B5" s="237"/>
      <c r="C5" s="17" t="s">
        <v>18</v>
      </c>
      <c r="D5" s="154" t="s">
        <v>229</v>
      </c>
      <c r="E5" s="79" t="s">
        <v>153</v>
      </c>
      <c r="F5" s="18"/>
      <c r="G5" s="19"/>
      <c r="H5" s="19"/>
      <c r="I5" s="20"/>
      <c r="J5" s="18">
        <v>2</v>
      </c>
      <c r="K5" s="19">
        <v>4</v>
      </c>
      <c r="L5" s="19" t="s">
        <v>27</v>
      </c>
      <c r="M5" s="20">
        <v>6</v>
      </c>
      <c r="N5" s="18"/>
      <c r="O5" s="19"/>
      <c r="P5" s="19"/>
      <c r="Q5" s="20"/>
      <c r="R5" s="18"/>
      <c r="S5" s="19"/>
      <c r="T5" s="19"/>
      <c r="U5" s="20"/>
      <c r="V5" s="18"/>
      <c r="W5" s="19"/>
      <c r="X5" s="19"/>
      <c r="Y5" s="20"/>
      <c r="Z5" s="18"/>
      <c r="AA5" s="19"/>
      <c r="AB5" s="19"/>
      <c r="AC5" s="20"/>
      <c r="AD5" s="18"/>
      <c r="AE5" s="19"/>
      <c r="AF5" s="19"/>
      <c r="AG5" s="20"/>
      <c r="AH5" s="206" t="s">
        <v>152</v>
      </c>
      <c r="AI5" s="21"/>
    </row>
    <row r="6" spans="1:35" x14ac:dyDescent="0.2">
      <c r="A6" s="11" t="s">
        <v>19</v>
      </c>
      <c r="B6" s="237"/>
      <c r="C6" s="17" t="s">
        <v>21</v>
      </c>
      <c r="D6" s="154"/>
      <c r="E6" s="79" t="s">
        <v>154</v>
      </c>
      <c r="F6" s="18"/>
      <c r="G6" s="19"/>
      <c r="H6" s="19"/>
      <c r="I6" s="20"/>
      <c r="J6" s="18">
        <v>0</v>
      </c>
      <c r="K6" s="19">
        <v>0</v>
      </c>
      <c r="L6" s="19" t="s">
        <v>22</v>
      </c>
      <c r="M6" s="20">
        <v>0</v>
      </c>
      <c r="N6" s="18"/>
      <c r="O6" s="19"/>
      <c r="P6" s="19"/>
      <c r="Q6" s="20"/>
      <c r="R6" s="18"/>
      <c r="S6" s="19"/>
      <c r="T6" s="19"/>
      <c r="U6" s="20"/>
      <c r="V6" s="18"/>
      <c r="W6" s="19"/>
      <c r="X6" s="19"/>
      <c r="Y6" s="20"/>
      <c r="Z6" s="18"/>
      <c r="AA6" s="19"/>
      <c r="AB6" s="19"/>
      <c r="AC6" s="20"/>
      <c r="AD6" s="18"/>
      <c r="AE6" s="19"/>
      <c r="AF6" s="19"/>
      <c r="AG6" s="20"/>
      <c r="AH6" s="206" t="s">
        <v>322</v>
      </c>
      <c r="AI6" s="21"/>
    </row>
    <row r="7" spans="1:35" x14ac:dyDescent="0.2">
      <c r="A7" s="11" t="s">
        <v>20</v>
      </c>
      <c r="B7" s="237"/>
      <c r="C7" s="17" t="s">
        <v>31</v>
      </c>
      <c r="D7" s="154" t="s">
        <v>230</v>
      </c>
      <c r="E7" s="79" t="s">
        <v>222</v>
      </c>
      <c r="F7" s="18">
        <v>2</v>
      </c>
      <c r="G7" s="19">
        <v>2</v>
      </c>
      <c r="H7" s="19" t="s">
        <v>16</v>
      </c>
      <c r="I7" s="20">
        <v>4</v>
      </c>
      <c r="J7" s="18"/>
      <c r="K7" s="19"/>
      <c r="L7" s="19"/>
      <c r="M7" s="20"/>
      <c r="N7" s="18"/>
      <c r="O7" s="19"/>
      <c r="P7" s="19"/>
      <c r="Q7" s="20"/>
      <c r="R7" s="18"/>
      <c r="S7" s="19"/>
      <c r="T7" s="19"/>
      <c r="U7" s="20"/>
      <c r="V7" s="18"/>
      <c r="W7" s="19"/>
      <c r="X7" s="19"/>
      <c r="Y7" s="20"/>
      <c r="Z7" s="18"/>
      <c r="AA7" s="19"/>
      <c r="AB7" s="19"/>
      <c r="AC7" s="20"/>
      <c r="AD7" s="18"/>
      <c r="AE7" s="19"/>
      <c r="AF7" s="19"/>
      <c r="AG7" s="20"/>
      <c r="AH7" s="206"/>
      <c r="AI7" s="21"/>
    </row>
    <row r="8" spans="1:35" x14ac:dyDescent="0.2">
      <c r="A8" s="16" t="s">
        <v>23</v>
      </c>
      <c r="B8" s="237"/>
      <c r="C8" s="17" t="s">
        <v>33</v>
      </c>
      <c r="D8" s="154">
        <v>31</v>
      </c>
      <c r="E8" s="79" t="s">
        <v>310</v>
      </c>
      <c r="F8" s="18">
        <v>2</v>
      </c>
      <c r="G8" s="19">
        <v>2</v>
      </c>
      <c r="H8" s="19" t="s">
        <v>16</v>
      </c>
      <c r="I8" s="20">
        <v>5</v>
      </c>
      <c r="J8" s="18"/>
      <c r="K8" s="19"/>
      <c r="L8" s="19"/>
      <c r="M8" s="20"/>
      <c r="N8" s="18"/>
      <c r="O8" s="19"/>
      <c r="P8" s="19"/>
      <c r="Q8" s="20"/>
      <c r="R8" s="18"/>
      <c r="S8" s="19"/>
      <c r="T8" s="19"/>
      <c r="U8" s="20"/>
      <c r="V8" s="18"/>
      <c r="W8" s="19"/>
      <c r="X8" s="19"/>
      <c r="Y8" s="20"/>
      <c r="Z8" s="18"/>
      <c r="AA8" s="19"/>
      <c r="AB8" s="19"/>
      <c r="AC8" s="20"/>
      <c r="AD8" s="18"/>
      <c r="AE8" s="19"/>
      <c r="AF8" s="19"/>
      <c r="AG8" s="20"/>
      <c r="AH8" s="206"/>
      <c r="AI8" s="21"/>
    </row>
    <row r="9" spans="1:35" x14ac:dyDescent="0.2">
      <c r="A9" s="11" t="s">
        <v>24</v>
      </c>
      <c r="B9" s="237"/>
      <c r="C9" s="22" t="s">
        <v>93</v>
      </c>
      <c r="D9" s="155">
        <v>30</v>
      </c>
      <c r="E9" s="80" t="s">
        <v>120</v>
      </c>
      <c r="F9" s="23"/>
      <c r="G9" s="24"/>
      <c r="H9" s="24"/>
      <c r="I9" s="25"/>
      <c r="J9" s="18">
        <v>2</v>
      </c>
      <c r="K9" s="19">
        <v>2</v>
      </c>
      <c r="L9" s="19" t="s">
        <v>16</v>
      </c>
      <c r="M9" s="20">
        <v>4</v>
      </c>
      <c r="N9" s="18"/>
      <c r="O9" s="19"/>
      <c r="P9" s="19"/>
      <c r="Q9" s="20"/>
      <c r="R9" s="18"/>
      <c r="S9" s="19"/>
      <c r="T9" s="19"/>
      <c r="U9" s="20"/>
      <c r="V9" s="18"/>
      <c r="W9" s="19"/>
      <c r="X9" s="19"/>
      <c r="Y9" s="20"/>
      <c r="Z9" s="18"/>
      <c r="AA9" s="19"/>
      <c r="AB9" s="19"/>
      <c r="AC9" s="20"/>
      <c r="AD9" s="18"/>
      <c r="AE9" s="19"/>
      <c r="AF9" s="19"/>
      <c r="AG9" s="20"/>
      <c r="AH9" s="206"/>
      <c r="AI9" s="21"/>
    </row>
    <row r="10" spans="1:35" x14ac:dyDescent="0.2">
      <c r="A10" s="11" t="s">
        <v>25</v>
      </c>
      <c r="B10" s="237"/>
      <c r="C10" s="17" t="s">
        <v>94</v>
      </c>
      <c r="D10" s="154">
        <v>30</v>
      </c>
      <c r="E10" s="79" t="s">
        <v>121</v>
      </c>
      <c r="F10" s="18"/>
      <c r="G10" s="19"/>
      <c r="H10" s="19"/>
      <c r="I10" s="20"/>
      <c r="J10" s="18"/>
      <c r="K10" s="19"/>
      <c r="L10" s="19"/>
      <c r="M10" s="20"/>
      <c r="N10" s="18">
        <v>2</v>
      </c>
      <c r="O10" s="19">
        <v>2</v>
      </c>
      <c r="P10" s="19" t="s">
        <v>16</v>
      </c>
      <c r="Q10" s="20">
        <v>4</v>
      </c>
      <c r="R10" s="18"/>
      <c r="S10" s="19"/>
      <c r="T10" s="19"/>
      <c r="U10" s="20"/>
      <c r="V10" s="18"/>
      <c r="W10" s="19"/>
      <c r="X10" s="19"/>
      <c r="Y10" s="20"/>
      <c r="Z10" s="18"/>
      <c r="AA10" s="19"/>
      <c r="AB10" s="19"/>
      <c r="AC10" s="20"/>
      <c r="AD10" s="18"/>
      <c r="AE10" s="19"/>
      <c r="AF10" s="19"/>
      <c r="AG10" s="20"/>
      <c r="AH10" s="206" t="s">
        <v>120</v>
      </c>
      <c r="AI10" s="21"/>
    </row>
    <row r="11" spans="1:35" x14ac:dyDescent="0.2">
      <c r="A11" s="16" t="s">
        <v>26</v>
      </c>
      <c r="B11" s="237"/>
      <c r="C11" s="17" t="s">
        <v>95</v>
      </c>
      <c r="D11" s="154">
        <v>30</v>
      </c>
      <c r="E11" s="79" t="s">
        <v>155</v>
      </c>
      <c r="F11" s="18"/>
      <c r="G11" s="19"/>
      <c r="H11" s="19"/>
      <c r="I11" s="20"/>
      <c r="J11" s="18"/>
      <c r="K11" s="19"/>
      <c r="L11" s="19"/>
      <c r="M11" s="20"/>
      <c r="N11" s="18"/>
      <c r="O11" s="19"/>
      <c r="P11" s="19"/>
      <c r="Q11" s="20"/>
      <c r="R11" s="18">
        <v>2</v>
      </c>
      <c r="S11" s="19">
        <v>2</v>
      </c>
      <c r="T11" s="19" t="s">
        <v>27</v>
      </c>
      <c r="U11" s="20">
        <v>4</v>
      </c>
      <c r="V11" s="18"/>
      <c r="W11" s="19"/>
      <c r="X11" s="19"/>
      <c r="Y11" s="20"/>
      <c r="Z11" s="18"/>
      <c r="AA11" s="19"/>
      <c r="AB11" s="19"/>
      <c r="AC11" s="20"/>
      <c r="AD11" s="18"/>
      <c r="AE11" s="19"/>
      <c r="AF11" s="19"/>
      <c r="AG11" s="20"/>
      <c r="AH11" s="206" t="s">
        <v>321</v>
      </c>
      <c r="AI11" s="21"/>
    </row>
    <row r="12" spans="1:35" x14ac:dyDescent="0.2">
      <c r="A12" s="11" t="s">
        <v>28</v>
      </c>
      <c r="B12" s="237"/>
      <c r="C12" s="17" t="s">
        <v>29</v>
      </c>
      <c r="D12" s="154"/>
      <c r="E12" s="79" t="s">
        <v>122</v>
      </c>
      <c r="F12" s="18"/>
      <c r="G12" s="19"/>
      <c r="H12" s="19"/>
      <c r="I12" s="20"/>
      <c r="J12" s="18"/>
      <c r="K12" s="19"/>
      <c r="L12" s="19"/>
      <c r="M12" s="20"/>
      <c r="N12" s="18"/>
      <c r="O12" s="19"/>
      <c r="P12" s="19"/>
      <c r="Q12" s="20"/>
      <c r="R12" s="18">
        <v>0</v>
      </c>
      <c r="S12" s="19">
        <v>0</v>
      </c>
      <c r="T12" s="19" t="s">
        <v>22</v>
      </c>
      <c r="U12" s="20">
        <v>0</v>
      </c>
      <c r="V12" s="18"/>
      <c r="W12" s="19"/>
      <c r="X12" s="19"/>
      <c r="Y12" s="20"/>
      <c r="Z12" s="18"/>
      <c r="AA12" s="19"/>
      <c r="AB12" s="19"/>
      <c r="AC12" s="20"/>
      <c r="AD12" s="18"/>
      <c r="AE12" s="19"/>
      <c r="AF12" s="19"/>
      <c r="AG12" s="20"/>
      <c r="AH12" s="206" t="s">
        <v>316</v>
      </c>
      <c r="AI12" s="21"/>
    </row>
    <row r="13" spans="1:35" ht="12" thickBot="1" x14ac:dyDescent="0.25">
      <c r="A13" s="11" t="s">
        <v>30</v>
      </c>
      <c r="B13" s="237"/>
      <c r="C13" s="26" t="s">
        <v>36</v>
      </c>
      <c r="D13" s="156">
        <v>50</v>
      </c>
      <c r="E13" s="81" t="s">
        <v>146</v>
      </c>
      <c r="F13" s="18"/>
      <c r="G13" s="19"/>
      <c r="H13" s="19"/>
      <c r="I13" s="20"/>
      <c r="J13" s="18">
        <v>2</v>
      </c>
      <c r="K13" s="19">
        <v>1</v>
      </c>
      <c r="L13" s="19" t="s">
        <v>16</v>
      </c>
      <c r="M13" s="20">
        <v>4</v>
      </c>
      <c r="N13" s="18"/>
      <c r="O13" s="19"/>
      <c r="P13" s="19"/>
      <c r="Q13" s="20"/>
      <c r="R13" s="18"/>
      <c r="S13" s="19"/>
      <c r="T13" s="19"/>
      <c r="U13" s="20"/>
      <c r="V13" s="27"/>
      <c r="W13" s="28"/>
      <c r="X13" s="28"/>
      <c r="Y13" s="29"/>
      <c r="Z13" s="18"/>
      <c r="AA13" s="19"/>
      <c r="AB13" s="19"/>
      <c r="AC13" s="20"/>
      <c r="AD13" s="27"/>
      <c r="AE13" s="28"/>
      <c r="AF13" s="28"/>
      <c r="AG13" s="29"/>
      <c r="AH13" s="207"/>
      <c r="AI13" s="21"/>
    </row>
    <row r="14" spans="1:35" x14ac:dyDescent="0.2">
      <c r="A14" s="11" t="s">
        <v>32</v>
      </c>
      <c r="B14" s="236" t="s">
        <v>38</v>
      </c>
      <c r="C14" s="12" t="s">
        <v>107</v>
      </c>
      <c r="D14" s="225">
        <v>40</v>
      </c>
      <c r="E14" s="78" t="s">
        <v>136</v>
      </c>
      <c r="F14" s="13"/>
      <c r="G14" s="14"/>
      <c r="H14" s="14"/>
      <c r="I14" s="15"/>
      <c r="J14" s="13"/>
      <c r="K14" s="14"/>
      <c r="L14" s="14"/>
      <c r="M14" s="15"/>
      <c r="N14" s="13">
        <v>2</v>
      </c>
      <c r="O14" s="14">
        <v>2</v>
      </c>
      <c r="P14" s="14" t="s">
        <v>16</v>
      </c>
      <c r="Q14" s="15">
        <v>4</v>
      </c>
      <c r="R14" s="30"/>
      <c r="S14" s="14"/>
      <c r="T14" s="14"/>
      <c r="U14" s="31"/>
      <c r="V14" s="30"/>
      <c r="W14" s="14"/>
      <c r="X14" s="14"/>
      <c r="Y14" s="15"/>
      <c r="Z14" s="30"/>
      <c r="AA14" s="14"/>
      <c r="AB14" s="14"/>
      <c r="AC14" s="15"/>
      <c r="AD14" s="13"/>
      <c r="AE14" s="14"/>
      <c r="AF14" s="14"/>
      <c r="AG14" s="15"/>
      <c r="AH14" s="205"/>
      <c r="AI14" s="21"/>
    </row>
    <row r="15" spans="1:35" x14ac:dyDescent="0.2">
      <c r="A15" s="16" t="s">
        <v>34</v>
      </c>
      <c r="B15" s="237"/>
      <c r="C15" s="17" t="s">
        <v>106</v>
      </c>
      <c r="D15" s="155" t="s">
        <v>282</v>
      </c>
      <c r="E15" s="80" t="s">
        <v>137</v>
      </c>
      <c r="F15" s="23"/>
      <c r="G15" s="24"/>
      <c r="H15" s="24"/>
      <c r="I15" s="25"/>
      <c r="J15" s="23"/>
      <c r="K15" s="24"/>
      <c r="L15" s="24"/>
      <c r="M15" s="25"/>
      <c r="N15" s="23">
        <v>1</v>
      </c>
      <c r="O15" s="24">
        <v>2</v>
      </c>
      <c r="P15" s="24" t="s">
        <v>16</v>
      </c>
      <c r="Q15" s="25">
        <v>4</v>
      </c>
      <c r="R15" s="23"/>
      <c r="S15" s="24"/>
      <c r="T15" s="24"/>
      <c r="U15" s="11"/>
      <c r="V15" s="32"/>
      <c r="W15" s="24"/>
      <c r="X15" s="24"/>
      <c r="Y15" s="25"/>
      <c r="Z15" s="32"/>
      <c r="AA15" s="24"/>
      <c r="AB15" s="24"/>
      <c r="AC15" s="25"/>
      <c r="AD15" s="33"/>
      <c r="AE15" s="34"/>
      <c r="AF15" s="34"/>
      <c r="AG15" s="35"/>
      <c r="AH15" s="208"/>
      <c r="AI15" s="21"/>
    </row>
    <row r="16" spans="1:35" x14ac:dyDescent="0.2">
      <c r="A16" s="11" t="s">
        <v>35</v>
      </c>
      <c r="B16" s="237"/>
      <c r="C16" s="17" t="s">
        <v>108</v>
      </c>
      <c r="D16" s="154" t="s">
        <v>282</v>
      </c>
      <c r="E16" s="79" t="s">
        <v>138</v>
      </c>
      <c r="F16" s="18"/>
      <c r="G16" s="19"/>
      <c r="H16" s="19"/>
      <c r="I16" s="20"/>
      <c r="J16" s="18"/>
      <c r="K16" s="19"/>
      <c r="L16" s="19"/>
      <c r="M16" s="20"/>
      <c r="N16" s="18"/>
      <c r="O16" s="19"/>
      <c r="P16" s="19"/>
      <c r="Q16" s="20"/>
      <c r="R16" s="18">
        <v>1</v>
      </c>
      <c r="S16" s="19">
        <v>2</v>
      </c>
      <c r="T16" s="19" t="s">
        <v>16</v>
      </c>
      <c r="U16" s="16">
        <v>4</v>
      </c>
      <c r="V16" s="36"/>
      <c r="W16" s="19"/>
      <c r="X16" s="19"/>
      <c r="Y16" s="20"/>
      <c r="Z16" s="36"/>
      <c r="AA16" s="19"/>
      <c r="AB16" s="19"/>
      <c r="AC16" s="20"/>
      <c r="AD16" s="27"/>
      <c r="AE16" s="28"/>
      <c r="AF16" s="28"/>
      <c r="AG16" s="29"/>
      <c r="AH16" s="206" t="s">
        <v>137</v>
      </c>
      <c r="AI16" s="21"/>
    </row>
    <row r="17" spans="1:35" ht="12" thickBot="1" x14ac:dyDescent="0.25">
      <c r="A17" s="11" t="s">
        <v>110</v>
      </c>
      <c r="B17" s="237"/>
      <c r="C17" s="26" t="s">
        <v>109</v>
      </c>
      <c r="D17" s="156" t="s">
        <v>283</v>
      </c>
      <c r="E17" s="81" t="s">
        <v>139</v>
      </c>
      <c r="F17" s="27"/>
      <c r="G17" s="28"/>
      <c r="H17" s="28"/>
      <c r="I17" s="29"/>
      <c r="J17" s="27"/>
      <c r="K17" s="28"/>
      <c r="L17" s="28"/>
      <c r="M17" s="29"/>
      <c r="N17" s="27"/>
      <c r="O17" s="28"/>
      <c r="P17" s="28"/>
      <c r="Q17" s="29"/>
      <c r="R17" s="38"/>
      <c r="S17" s="28"/>
      <c r="T17" s="28"/>
      <c r="U17" s="39"/>
      <c r="V17" s="38"/>
      <c r="W17" s="28"/>
      <c r="X17" s="28"/>
      <c r="Y17" s="29"/>
      <c r="Z17" s="40">
        <v>2</v>
      </c>
      <c r="AA17" s="41">
        <v>2</v>
      </c>
      <c r="AB17" s="41" t="s">
        <v>16</v>
      </c>
      <c r="AC17" s="42">
        <v>4</v>
      </c>
      <c r="AD17" s="18"/>
      <c r="AE17" s="19"/>
      <c r="AF17" s="19"/>
      <c r="AG17" s="20"/>
      <c r="AH17" s="207"/>
      <c r="AI17" s="21"/>
    </row>
    <row r="18" spans="1:35" x14ac:dyDescent="0.2">
      <c r="A18" s="16" t="s">
        <v>37</v>
      </c>
      <c r="B18" s="245" t="s">
        <v>43</v>
      </c>
      <c r="C18" s="12" t="s">
        <v>44</v>
      </c>
      <c r="D18" s="153" t="s">
        <v>233</v>
      </c>
      <c r="E18" s="78" t="s">
        <v>156</v>
      </c>
      <c r="F18" s="13">
        <v>2</v>
      </c>
      <c r="G18" s="14">
        <v>2</v>
      </c>
      <c r="H18" s="14" t="s">
        <v>27</v>
      </c>
      <c r="I18" s="15">
        <v>4</v>
      </c>
      <c r="J18" s="13"/>
      <c r="K18" s="14"/>
      <c r="L18" s="14"/>
      <c r="M18" s="15"/>
      <c r="N18" s="13"/>
      <c r="O18" s="14"/>
      <c r="P18" s="14"/>
      <c r="Q18" s="15"/>
      <c r="R18" s="30"/>
      <c r="S18" s="14"/>
      <c r="T18" s="14"/>
      <c r="U18" s="15"/>
      <c r="V18" s="13"/>
      <c r="W18" s="14"/>
      <c r="X18" s="14"/>
      <c r="Y18" s="15"/>
      <c r="Z18" s="30"/>
      <c r="AA18" s="14"/>
      <c r="AB18" s="14"/>
      <c r="AC18" s="15"/>
      <c r="AD18" s="30"/>
      <c r="AE18" s="14"/>
      <c r="AF18" s="14"/>
      <c r="AG18" s="15"/>
      <c r="AH18" s="205"/>
      <c r="AI18" s="21"/>
    </row>
    <row r="19" spans="1:35" x14ac:dyDescent="0.2">
      <c r="A19" s="11" t="s">
        <v>39</v>
      </c>
      <c r="B19" s="246"/>
      <c r="C19" s="17" t="s">
        <v>46</v>
      </c>
      <c r="D19" s="154" t="s">
        <v>233</v>
      </c>
      <c r="E19" s="79" t="s">
        <v>143</v>
      </c>
      <c r="F19" s="18"/>
      <c r="G19" s="19"/>
      <c r="H19" s="19"/>
      <c r="I19" s="20"/>
      <c r="J19" s="18">
        <v>0</v>
      </c>
      <c r="K19" s="19">
        <v>3</v>
      </c>
      <c r="L19" s="19" t="s">
        <v>27</v>
      </c>
      <c r="M19" s="20">
        <v>4</v>
      </c>
      <c r="N19" s="18"/>
      <c r="O19" s="19"/>
      <c r="P19" s="19"/>
      <c r="Q19" s="20"/>
      <c r="R19" s="36"/>
      <c r="S19" s="19"/>
      <c r="T19" s="19"/>
      <c r="U19" s="20"/>
      <c r="V19" s="18"/>
      <c r="W19" s="19"/>
      <c r="X19" s="19"/>
      <c r="Y19" s="20"/>
      <c r="Z19" s="36"/>
      <c r="AA19" s="19"/>
      <c r="AB19" s="19"/>
      <c r="AC19" s="20"/>
      <c r="AD19" s="36"/>
      <c r="AE19" s="19"/>
      <c r="AF19" s="19"/>
      <c r="AG19" s="20"/>
      <c r="AH19" s="206" t="s">
        <v>156</v>
      </c>
      <c r="AI19" s="21"/>
    </row>
    <row r="20" spans="1:35" x14ac:dyDescent="0.2">
      <c r="A20" s="11" t="s">
        <v>40</v>
      </c>
      <c r="B20" s="246"/>
      <c r="C20" s="17" t="s">
        <v>75</v>
      </c>
      <c r="D20" s="154" t="s">
        <v>234</v>
      </c>
      <c r="E20" s="79" t="s">
        <v>144</v>
      </c>
      <c r="F20" s="18">
        <v>0</v>
      </c>
      <c r="G20" s="19">
        <v>3</v>
      </c>
      <c r="H20" s="19" t="s">
        <v>27</v>
      </c>
      <c r="I20" s="20">
        <v>4</v>
      </c>
      <c r="J20" s="18"/>
      <c r="K20" s="19"/>
      <c r="L20" s="19"/>
      <c r="M20" s="20"/>
      <c r="N20" s="18"/>
      <c r="O20" s="19"/>
      <c r="P20" s="19"/>
      <c r="Q20" s="20"/>
      <c r="R20" s="36"/>
      <c r="S20" s="19"/>
      <c r="T20" s="19"/>
      <c r="U20" s="20"/>
      <c r="V20" s="18"/>
      <c r="W20" s="19"/>
      <c r="X20" s="19"/>
      <c r="Y20" s="20"/>
      <c r="Z20" s="36"/>
      <c r="AA20" s="19"/>
      <c r="AB20" s="19"/>
      <c r="AC20" s="20"/>
      <c r="AD20" s="36"/>
      <c r="AE20" s="19"/>
      <c r="AF20" s="19"/>
      <c r="AG20" s="20"/>
      <c r="AH20" s="206"/>
      <c r="AI20" s="21"/>
    </row>
    <row r="21" spans="1:35" x14ac:dyDescent="0.2">
      <c r="A21" s="16" t="s">
        <v>41</v>
      </c>
      <c r="B21" s="246"/>
      <c r="C21" s="17" t="s">
        <v>85</v>
      </c>
      <c r="D21" s="154" t="s">
        <v>244</v>
      </c>
      <c r="E21" s="79" t="s">
        <v>123</v>
      </c>
      <c r="F21" s="18"/>
      <c r="G21" s="19"/>
      <c r="H21" s="19"/>
      <c r="I21" s="20"/>
      <c r="J21" s="18">
        <v>2</v>
      </c>
      <c r="K21" s="19">
        <v>3</v>
      </c>
      <c r="L21" s="19" t="s">
        <v>27</v>
      </c>
      <c r="M21" s="20">
        <v>5</v>
      </c>
      <c r="N21" s="18"/>
      <c r="O21" s="19"/>
      <c r="P21" s="19"/>
      <c r="Q21" s="20"/>
      <c r="R21" s="36"/>
      <c r="S21" s="19"/>
      <c r="T21" s="19"/>
      <c r="U21" s="20"/>
      <c r="V21" s="18"/>
      <c r="W21" s="19"/>
      <c r="X21" s="19"/>
      <c r="Y21" s="20"/>
      <c r="Z21" s="36"/>
      <c r="AA21" s="19"/>
      <c r="AB21" s="19"/>
      <c r="AC21" s="20"/>
      <c r="AD21" s="36"/>
      <c r="AE21" s="19"/>
      <c r="AF21" s="19"/>
      <c r="AG21" s="20"/>
      <c r="AH21" s="206" t="s">
        <v>144</v>
      </c>
      <c r="AI21" s="21"/>
    </row>
    <row r="22" spans="1:35" x14ac:dyDescent="0.2">
      <c r="A22" s="11" t="s">
        <v>111</v>
      </c>
      <c r="B22" s="246"/>
      <c r="C22" s="17" t="s">
        <v>105</v>
      </c>
      <c r="D22" s="154" t="s">
        <v>248</v>
      </c>
      <c r="E22" s="79" t="s">
        <v>124</v>
      </c>
      <c r="F22" s="18"/>
      <c r="G22" s="19"/>
      <c r="H22" s="19"/>
      <c r="I22" s="20"/>
      <c r="J22" s="18"/>
      <c r="K22" s="19"/>
      <c r="L22" s="19"/>
      <c r="M22" s="20"/>
      <c r="N22" s="18">
        <v>0</v>
      </c>
      <c r="O22" s="19">
        <v>3</v>
      </c>
      <c r="P22" s="19" t="s">
        <v>27</v>
      </c>
      <c r="Q22" s="20">
        <v>4</v>
      </c>
      <c r="R22" s="36"/>
      <c r="S22" s="19"/>
      <c r="T22" s="19"/>
      <c r="U22" s="20"/>
      <c r="V22" s="18"/>
      <c r="W22" s="19"/>
      <c r="X22" s="19"/>
      <c r="Y22" s="20"/>
      <c r="Z22" s="36"/>
      <c r="AA22" s="19"/>
      <c r="AB22" s="19"/>
      <c r="AC22" s="20"/>
      <c r="AD22" s="36"/>
      <c r="AE22" s="19"/>
      <c r="AF22" s="19"/>
      <c r="AG22" s="20"/>
      <c r="AH22" s="206" t="s">
        <v>123</v>
      </c>
      <c r="AI22" s="21"/>
    </row>
    <row r="23" spans="1:35" x14ac:dyDescent="0.2">
      <c r="A23" s="11" t="s">
        <v>112</v>
      </c>
      <c r="B23" s="246"/>
      <c r="C23" s="17" t="s">
        <v>50</v>
      </c>
      <c r="D23" s="154" t="s">
        <v>246</v>
      </c>
      <c r="E23" s="79" t="s">
        <v>125</v>
      </c>
      <c r="F23" s="18"/>
      <c r="G23" s="19"/>
      <c r="H23" s="19"/>
      <c r="I23" s="20"/>
      <c r="J23" s="18"/>
      <c r="K23" s="19"/>
      <c r="L23" s="19"/>
      <c r="M23" s="20"/>
      <c r="N23" s="18"/>
      <c r="O23" s="19"/>
      <c r="P23" s="19"/>
      <c r="Q23" s="20"/>
      <c r="R23" s="36">
        <v>3</v>
      </c>
      <c r="S23" s="19">
        <v>2</v>
      </c>
      <c r="T23" s="19" t="s">
        <v>16</v>
      </c>
      <c r="U23" s="20">
        <v>5</v>
      </c>
      <c r="V23" s="18"/>
      <c r="W23" s="19"/>
      <c r="X23" s="19"/>
      <c r="Y23" s="20"/>
      <c r="Z23" s="36"/>
      <c r="AA23" s="19"/>
      <c r="AB23" s="19"/>
      <c r="AC23" s="20"/>
      <c r="AD23" s="36"/>
      <c r="AE23" s="19"/>
      <c r="AF23" s="19"/>
      <c r="AG23" s="20"/>
      <c r="AH23" s="210" t="s">
        <v>317</v>
      </c>
      <c r="AI23" s="21"/>
    </row>
    <row r="24" spans="1:35" x14ac:dyDescent="0.2">
      <c r="A24" s="11" t="s">
        <v>42</v>
      </c>
      <c r="B24" s="246"/>
      <c r="C24" s="17" t="s">
        <v>52</v>
      </c>
      <c r="D24" s="154" t="s">
        <v>246</v>
      </c>
      <c r="E24" s="79" t="s">
        <v>126</v>
      </c>
      <c r="F24" s="18"/>
      <c r="G24" s="19"/>
      <c r="H24" s="19"/>
      <c r="I24" s="20"/>
      <c r="J24" s="18"/>
      <c r="K24" s="19"/>
      <c r="L24" s="19"/>
      <c r="M24" s="20"/>
      <c r="N24" s="18"/>
      <c r="O24" s="19"/>
      <c r="P24" s="19"/>
      <c r="Q24" s="20"/>
      <c r="R24" s="36"/>
      <c r="S24" s="19"/>
      <c r="T24" s="19"/>
      <c r="U24" s="20"/>
      <c r="V24" s="18">
        <v>2</v>
      </c>
      <c r="W24" s="19">
        <v>2</v>
      </c>
      <c r="X24" s="19" t="s">
        <v>16</v>
      </c>
      <c r="Y24" s="20">
        <v>5</v>
      </c>
      <c r="Z24" s="36"/>
      <c r="AA24" s="19"/>
      <c r="AB24" s="19"/>
      <c r="AC24" s="20"/>
      <c r="AD24" s="36"/>
      <c r="AE24" s="19"/>
      <c r="AF24" s="19"/>
      <c r="AG24" s="20"/>
      <c r="AH24" s="206" t="s">
        <v>125</v>
      </c>
      <c r="AI24" s="21"/>
    </row>
    <row r="25" spans="1:35" x14ac:dyDescent="0.2">
      <c r="A25" s="16" t="s">
        <v>45</v>
      </c>
      <c r="B25" s="246"/>
      <c r="C25" s="17" t="s">
        <v>100</v>
      </c>
      <c r="D25" s="154" t="s">
        <v>249</v>
      </c>
      <c r="E25" s="79" t="s">
        <v>127</v>
      </c>
      <c r="F25" s="18">
        <v>3</v>
      </c>
      <c r="G25" s="19">
        <v>1</v>
      </c>
      <c r="H25" s="19" t="s">
        <v>16</v>
      </c>
      <c r="I25" s="20">
        <v>5</v>
      </c>
      <c r="J25" s="18"/>
      <c r="K25" s="19"/>
      <c r="L25" s="19"/>
      <c r="M25" s="20"/>
      <c r="N25" s="18"/>
      <c r="O25" s="19"/>
      <c r="P25" s="19"/>
      <c r="Q25" s="20"/>
      <c r="R25" s="36"/>
      <c r="S25" s="19"/>
      <c r="T25" s="19"/>
      <c r="U25" s="20"/>
      <c r="V25" s="18"/>
      <c r="W25" s="19"/>
      <c r="X25" s="19"/>
      <c r="Y25" s="20"/>
      <c r="Z25" s="36"/>
      <c r="AA25" s="19"/>
      <c r="AB25" s="19"/>
      <c r="AC25" s="20"/>
      <c r="AD25" s="36"/>
      <c r="AE25" s="19"/>
      <c r="AF25" s="19"/>
      <c r="AG25" s="20"/>
      <c r="AH25" s="206"/>
      <c r="AI25" s="21"/>
    </row>
    <row r="26" spans="1:35" x14ac:dyDescent="0.2">
      <c r="A26" s="11" t="s">
        <v>47</v>
      </c>
      <c r="B26" s="246"/>
      <c r="C26" s="17" t="s">
        <v>101</v>
      </c>
      <c r="D26" s="154" t="s">
        <v>249</v>
      </c>
      <c r="E26" s="79" t="s">
        <v>128</v>
      </c>
      <c r="F26" s="18"/>
      <c r="G26" s="19"/>
      <c r="H26" s="19"/>
      <c r="I26" s="20"/>
      <c r="J26" s="18">
        <v>2</v>
      </c>
      <c r="K26" s="19">
        <v>3</v>
      </c>
      <c r="L26" s="19" t="s">
        <v>16</v>
      </c>
      <c r="M26" s="20">
        <v>5</v>
      </c>
      <c r="N26" s="18"/>
      <c r="O26" s="19"/>
      <c r="P26" s="19"/>
      <c r="Q26" s="20"/>
      <c r="R26" s="36"/>
      <c r="S26" s="19"/>
      <c r="T26" s="19"/>
      <c r="U26" s="20"/>
      <c r="V26" s="18"/>
      <c r="W26" s="19"/>
      <c r="X26" s="19"/>
      <c r="Y26" s="20"/>
      <c r="Z26" s="36"/>
      <c r="AA26" s="19"/>
      <c r="AB26" s="19"/>
      <c r="AC26" s="20"/>
      <c r="AD26" s="36"/>
      <c r="AE26" s="19"/>
      <c r="AF26" s="19"/>
      <c r="AG26" s="20"/>
      <c r="AH26" s="206" t="s">
        <v>127</v>
      </c>
      <c r="AI26" s="21"/>
    </row>
    <row r="27" spans="1:35" x14ac:dyDescent="0.2">
      <c r="A27" s="11" t="s">
        <v>48</v>
      </c>
      <c r="B27" s="246"/>
      <c r="C27" s="17" t="s">
        <v>63</v>
      </c>
      <c r="D27" s="154" t="s">
        <v>251</v>
      </c>
      <c r="E27" s="79" t="s">
        <v>129</v>
      </c>
      <c r="F27" s="18"/>
      <c r="G27" s="19"/>
      <c r="H27" s="19"/>
      <c r="I27" s="20"/>
      <c r="J27" s="18"/>
      <c r="K27" s="19"/>
      <c r="L27" s="19"/>
      <c r="M27" s="20"/>
      <c r="N27" s="18"/>
      <c r="O27" s="19"/>
      <c r="P27" s="19"/>
      <c r="Q27" s="20"/>
      <c r="R27" s="36"/>
      <c r="S27" s="19"/>
      <c r="T27" s="19"/>
      <c r="U27" s="20"/>
      <c r="V27" s="18">
        <v>2</v>
      </c>
      <c r="W27" s="19">
        <v>2</v>
      </c>
      <c r="X27" s="19" t="s">
        <v>16</v>
      </c>
      <c r="Y27" s="20">
        <v>4</v>
      </c>
      <c r="Z27" s="18"/>
      <c r="AA27" s="19"/>
      <c r="AB27" s="19"/>
      <c r="AC27" s="16"/>
      <c r="AD27" s="36"/>
      <c r="AE27" s="19"/>
      <c r="AF27" s="19"/>
      <c r="AG27" s="20"/>
      <c r="AH27" s="206" t="s">
        <v>127</v>
      </c>
      <c r="AI27" s="21"/>
    </row>
    <row r="28" spans="1:35" x14ac:dyDescent="0.2">
      <c r="A28" s="16" t="s">
        <v>49</v>
      </c>
      <c r="B28" s="246"/>
      <c r="C28" s="17" t="s">
        <v>65</v>
      </c>
      <c r="D28" s="154" t="s">
        <v>251</v>
      </c>
      <c r="E28" s="79" t="s">
        <v>130</v>
      </c>
      <c r="F28" s="18"/>
      <c r="G28" s="19"/>
      <c r="H28" s="19"/>
      <c r="I28" s="20"/>
      <c r="J28" s="18"/>
      <c r="K28" s="19"/>
      <c r="L28" s="19"/>
      <c r="M28" s="20"/>
      <c r="N28" s="18"/>
      <c r="O28" s="19"/>
      <c r="P28" s="19"/>
      <c r="Q28" s="20"/>
      <c r="R28" s="36"/>
      <c r="S28" s="19"/>
      <c r="T28" s="19"/>
      <c r="U28" s="20"/>
      <c r="V28" s="18"/>
      <c r="W28" s="19"/>
      <c r="X28" s="19"/>
      <c r="Y28" s="20"/>
      <c r="Z28" s="18">
        <v>2</v>
      </c>
      <c r="AA28" s="19">
        <v>3</v>
      </c>
      <c r="AB28" s="19" t="s">
        <v>16</v>
      </c>
      <c r="AC28" s="16">
        <v>5</v>
      </c>
      <c r="AD28" s="36"/>
      <c r="AE28" s="19"/>
      <c r="AF28" s="19"/>
      <c r="AG28" s="20"/>
      <c r="AH28" s="206" t="s">
        <v>129</v>
      </c>
      <c r="AI28" s="21"/>
    </row>
    <row r="29" spans="1:35" x14ac:dyDescent="0.2">
      <c r="A29" s="11" t="s">
        <v>51</v>
      </c>
      <c r="B29" s="246"/>
      <c r="C29" s="17" t="s">
        <v>96</v>
      </c>
      <c r="D29" s="154" t="s">
        <v>289</v>
      </c>
      <c r="E29" s="79" t="s">
        <v>157</v>
      </c>
      <c r="F29" s="18"/>
      <c r="G29" s="19"/>
      <c r="H29" s="19"/>
      <c r="I29" s="20"/>
      <c r="J29" s="18"/>
      <c r="K29" s="19"/>
      <c r="L29" s="19"/>
      <c r="M29" s="20"/>
      <c r="N29" s="18">
        <v>2</v>
      </c>
      <c r="O29" s="19">
        <v>2</v>
      </c>
      <c r="P29" s="19" t="s">
        <v>27</v>
      </c>
      <c r="Q29" s="20">
        <v>4</v>
      </c>
      <c r="R29" s="36"/>
      <c r="S29" s="19"/>
      <c r="T29" s="19"/>
      <c r="U29" s="20"/>
      <c r="V29" s="18"/>
      <c r="W29" s="19"/>
      <c r="X29" s="19"/>
      <c r="Y29" s="20"/>
      <c r="Z29" s="36"/>
      <c r="AA29" s="19"/>
      <c r="AB29" s="19"/>
      <c r="AC29" s="20"/>
      <c r="AD29" s="36"/>
      <c r="AE29" s="19"/>
      <c r="AF29" s="19"/>
      <c r="AG29" s="20"/>
      <c r="AH29" s="206" t="s">
        <v>152</v>
      </c>
      <c r="AI29" s="21"/>
    </row>
    <row r="30" spans="1:35" x14ac:dyDescent="0.2">
      <c r="A30" s="11" t="s">
        <v>53</v>
      </c>
      <c r="B30" s="246"/>
      <c r="C30" s="17" t="s">
        <v>97</v>
      </c>
      <c r="D30" s="154" t="s">
        <v>290</v>
      </c>
      <c r="E30" s="79" t="s">
        <v>158</v>
      </c>
      <c r="F30" s="18"/>
      <c r="G30" s="19"/>
      <c r="H30" s="19"/>
      <c r="I30" s="20"/>
      <c r="J30" s="18"/>
      <c r="K30" s="19"/>
      <c r="L30" s="19"/>
      <c r="M30" s="20"/>
      <c r="N30" s="18"/>
      <c r="O30" s="19"/>
      <c r="P30" s="19"/>
      <c r="Q30" s="20"/>
      <c r="R30" s="36">
        <v>2</v>
      </c>
      <c r="S30" s="19">
        <v>2</v>
      </c>
      <c r="T30" s="19" t="s">
        <v>27</v>
      </c>
      <c r="U30" s="20">
        <v>4</v>
      </c>
      <c r="V30" s="18"/>
      <c r="W30" s="19"/>
      <c r="X30" s="19"/>
      <c r="Y30" s="20"/>
      <c r="Z30" s="36"/>
      <c r="AA30" s="19"/>
      <c r="AB30" s="19"/>
      <c r="AC30" s="20"/>
      <c r="AD30" s="36"/>
      <c r="AE30" s="19"/>
      <c r="AF30" s="19"/>
      <c r="AG30" s="20"/>
      <c r="AH30" s="206" t="s">
        <v>157</v>
      </c>
      <c r="AI30" s="21"/>
    </row>
    <row r="31" spans="1:35" x14ac:dyDescent="0.2">
      <c r="A31" s="16" t="s">
        <v>54</v>
      </c>
      <c r="B31" s="246"/>
      <c r="C31" s="17" t="s">
        <v>98</v>
      </c>
      <c r="D31" s="154" t="s">
        <v>291</v>
      </c>
      <c r="E31" s="79" t="s">
        <v>159</v>
      </c>
      <c r="F31" s="18"/>
      <c r="G31" s="19"/>
      <c r="H31" s="19"/>
      <c r="I31" s="20"/>
      <c r="J31" s="18"/>
      <c r="K31" s="19"/>
      <c r="L31" s="19"/>
      <c r="M31" s="20"/>
      <c r="N31" s="18"/>
      <c r="O31" s="19"/>
      <c r="P31" s="19"/>
      <c r="Q31" s="20"/>
      <c r="R31" s="36"/>
      <c r="S31" s="19"/>
      <c r="T31" s="19"/>
      <c r="U31" s="20"/>
      <c r="V31" s="18">
        <v>2</v>
      </c>
      <c r="W31" s="19">
        <v>2</v>
      </c>
      <c r="X31" s="19" t="s">
        <v>16</v>
      </c>
      <c r="Y31" s="20">
        <v>4</v>
      </c>
      <c r="Z31" s="36"/>
      <c r="AA31" s="19"/>
      <c r="AB31" s="19"/>
      <c r="AC31" s="20"/>
      <c r="AD31" s="36"/>
      <c r="AE31" s="19"/>
      <c r="AF31" s="19"/>
      <c r="AG31" s="20"/>
      <c r="AH31" s="206" t="s">
        <v>158</v>
      </c>
      <c r="AI31" s="21"/>
    </row>
    <row r="32" spans="1:35" x14ac:dyDescent="0.2">
      <c r="A32" s="11" t="s">
        <v>55</v>
      </c>
      <c r="B32" s="246"/>
      <c r="C32" s="17" t="s">
        <v>83</v>
      </c>
      <c r="D32" s="154" t="s">
        <v>268</v>
      </c>
      <c r="E32" s="79" t="s">
        <v>140</v>
      </c>
      <c r="F32" s="18"/>
      <c r="G32" s="19"/>
      <c r="H32" s="19"/>
      <c r="I32" s="20"/>
      <c r="J32" s="18"/>
      <c r="K32" s="19"/>
      <c r="L32" s="19"/>
      <c r="M32" s="20"/>
      <c r="N32" s="18">
        <v>2</v>
      </c>
      <c r="O32" s="19">
        <v>2</v>
      </c>
      <c r="P32" s="19" t="s">
        <v>27</v>
      </c>
      <c r="Q32" s="20">
        <v>4</v>
      </c>
      <c r="R32" s="36"/>
      <c r="S32" s="19"/>
      <c r="T32" s="19"/>
      <c r="U32" s="20"/>
      <c r="V32" s="18"/>
      <c r="W32" s="19"/>
      <c r="X32" s="19"/>
      <c r="Y32" s="20"/>
      <c r="Z32" s="36"/>
      <c r="AA32" s="19"/>
      <c r="AB32" s="19"/>
      <c r="AC32" s="20"/>
      <c r="AD32" s="36"/>
      <c r="AE32" s="19"/>
      <c r="AF32" s="19"/>
      <c r="AG32" s="20"/>
      <c r="AH32" s="206" t="s">
        <v>152</v>
      </c>
      <c r="AI32" s="21"/>
    </row>
    <row r="33" spans="1:35" x14ac:dyDescent="0.2">
      <c r="A33" s="11" t="s">
        <v>56</v>
      </c>
      <c r="B33" s="246"/>
      <c r="C33" s="17" t="s">
        <v>84</v>
      </c>
      <c r="D33" s="154" t="s">
        <v>268</v>
      </c>
      <c r="E33" s="79" t="s">
        <v>141</v>
      </c>
      <c r="F33" s="18"/>
      <c r="G33" s="19"/>
      <c r="H33" s="19"/>
      <c r="I33" s="20"/>
      <c r="J33" s="18"/>
      <c r="K33" s="19"/>
      <c r="L33" s="19"/>
      <c r="M33" s="20"/>
      <c r="N33" s="18"/>
      <c r="O33" s="19"/>
      <c r="P33" s="19"/>
      <c r="Q33" s="20"/>
      <c r="R33" s="36">
        <v>3</v>
      </c>
      <c r="S33" s="19">
        <v>2</v>
      </c>
      <c r="T33" s="19" t="s">
        <v>16</v>
      </c>
      <c r="U33" s="20">
        <v>5</v>
      </c>
      <c r="V33" s="18"/>
      <c r="W33" s="19"/>
      <c r="X33" s="19"/>
      <c r="Y33" s="20"/>
      <c r="Z33" s="36"/>
      <c r="AA33" s="19"/>
      <c r="AB33" s="19"/>
      <c r="AC33" s="20"/>
      <c r="AD33" s="36"/>
      <c r="AE33" s="19"/>
      <c r="AF33" s="19"/>
      <c r="AG33" s="20"/>
      <c r="AH33" s="206" t="s">
        <v>140</v>
      </c>
      <c r="AI33" s="21"/>
    </row>
    <row r="34" spans="1:35" x14ac:dyDescent="0.2">
      <c r="A34" s="11" t="s">
        <v>57</v>
      </c>
      <c r="B34" s="246"/>
      <c r="C34" s="17" t="s">
        <v>79</v>
      </c>
      <c r="D34" s="158" t="s">
        <v>269</v>
      </c>
      <c r="E34" s="79" t="s">
        <v>142</v>
      </c>
      <c r="F34" s="27"/>
      <c r="G34" s="28"/>
      <c r="H34" s="28"/>
      <c r="I34" s="29"/>
      <c r="J34" s="27"/>
      <c r="K34" s="28"/>
      <c r="L34" s="28"/>
      <c r="M34" s="29"/>
      <c r="N34" s="27"/>
      <c r="O34" s="28"/>
      <c r="P34" s="28"/>
      <c r="Q34" s="29"/>
      <c r="R34" s="38"/>
      <c r="S34" s="28"/>
      <c r="T34" s="28"/>
      <c r="U34" s="29"/>
      <c r="V34" s="18">
        <v>2</v>
      </c>
      <c r="W34" s="19">
        <v>2</v>
      </c>
      <c r="X34" s="19" t="s">
        <v>16</v>
      </c>
      <c r="Y34" s="20">
        <v>5</v>
      </c>
      <c r="Z34" s="38"/>
      <c r="AA34" s="28"/>
      <c r="AB34" s="28"/>
      <c r="AC34" s="29"/>
      <c r="AD34" s="38"/>
      <c r="AE34" s="28"/>
      <c r="AF34" s="28"/>
      <c r="AG34" s="29"/>
      <c r="AH34" s="209" t="s">
        <v>141</v>
      </c>
      <c r="AI34" s="21"/>
    </row>
    <row r="35" spans="1:35" ht="12" thickBot="1" x14ac:dyDescent="0.25">
      <c r="A35" s="16" t="s">
        <v>58</v>
      </c>
      <c r="B35" s="247"/>
      <c r="C35" s="37" t="s">
        <v>119</v>
      </c>
      <c r="D35" s="194" t="s">
        <v>237</v>
      </c>
      <c r="E35" s="82" t="s">
        <v>145</v>
      </c>
      <c r="F35" s="44"/>
      <c r="G35" s="41"/>
      <c r="H35" s="41"/>
      <c r="I35" s="42"/>
      <c r="J35" s="44"/>
      <c r="K35" s="41"/>
      <c r="L35" s="41"/>
      <c r="M35" s="42"/>
      <c r="N35" s="44"/>
      <c r="O35" s="41"/>
      <c r="P35" s="41"/>
      <c r="Q35" s="42"/>
      <c r="R35" s="40"/>
      <c r="S35" s="41"/>
      <c r="T35" s="41"/>
      <c r="U35" s="42"/>
      <c r="V35" s="44"/>
      <c r="W35" s="41"/>
      <c r="X35" s="41"/>
      <c r="Y35" s="42"/>
      <c r="Z35" s="40"/>
      <c r="AA35" s="41"/>
      <c r="AB35" s="41"/>
      <c r="AC35" s="42"/>
      <c r="AD35" s="40">
        <v>2</v>
      </c>
      <c r="AE35" s="41">
        <v>2</v>
      </c>
      <c r="AF35" s="41" t="s">
        <v>27</v>
      </c>
      <c r="AG35" s="42">
        <v>4</v>
      </c>
      <c r="AH35" s="207" t="s">
        <v>146</v>
      </c>
      <c r="AI35" s="21"/>
    </row>
    <row r="36" spans="1:35" s="117" customFormat="1" x14ac:dyDescent="0.2">
      <c r="A36" s="103" t="s">
        <v>59</v>
      </c>
      <c r="B36" s="248" t="s">
        <v>118</v>
      </c>
      <c r="C36" s="178" t="s">
        <v>193</v>
      </c>
      <c r="D36" s="196">
        <v>66</v>
      </c>
      <c r="E36" s="179" t="s">
        <v>194</v>
      </c>
      <c r="F36" s="112"/>
      <c r="G36" s="113"/>
      <c r="H36" s="113"/>
      <c r="I36" s="114"/>
      <c r="J36" s="112"/>
      <c r="K36" s="113"/>
      <c r="L36" s="113"/>
      <c r="M36" s="114"/>
      <c r="N36" s="112">
        <v>2</v>
      </c>
      <c r="O36" s="113">
        <v>2</v>
      </c>
      <c r="P36" s="113" t="s">
        <v>16</v>
      </c>
      <c r="Q36" s="114">
        <v>4</v>
      </c>
      <c r="R36" s="112"/>
      <c r="S36" s="113"/>
      <c r="T36" s="113"/>
      <c r="U36" s="116"/>
      <c r="V36" s="115"/>
      <c r="W36" s="113"/>
      <c r="X36" s="113"/>
      <c r="Y36" s="114"/>
      <c r="Z36" s="115"/>
      <c r="AA36" s="113"/>
      <c r="AB36" s="113"/>
      <c r="AC36" s="114"/>
      <c r="AD36" s="112"/>
      <c r="AE36" s="113"/>
      <c r="AF36" s="113"/>
      <c r="AG36" s="116"/>
      <c r="AH36" s="205"/>
      <c r="AI36" s="104"/>
    </row>
    <row r="37" spans="1:35" s="117" customFormat="1" x14ac:dyDescent="0.2">
      <c r="A37" s="103" t="s">
        <v>113</v>
      </c>
      <c r="B37" s="249"/>
      <c r="C37" s="172" t="s">
        <v>299</v>
      </c>
      <c r="D37" s="197">
        <v>66</v>
      </c>
      <c r="E37" s="177" t="s">
        <v>300</v>
      </c>
      <c r="F37" s="122"/>
      <c r="G37" s="123"/>
      <c r="H37" s="123"/>
      <c r="I37" s="124"/>
      <c r="J37" s="128"/>
      <c r="K37" s="123"/>
      <c r="L37" s="123"/>
      <c r="M37" s="124"/>
      <c r="N37" s="128"/>
      <c r="O37" s="123"/>
      <c r="P37" s="123"/>
      <c r="Q37" s="124"/>
      <c r="R37" s="122">
        <v>2</v>
      </c>
      <c r="S37" s="123">
        <v>2</v>
      </c>
      <c r="T37" s="123" t="s">
        <v>27</v>
      </c>
      <c r="U37" s="105">
        <v>4</v>
      </c>
      <c r="V37" s="202"/>
      <c r="W37" s="203"/>
      <c r="X37" s="203"/>
      <c r="Y37" s="200"/>
      <c r="Z37" s="122"/>
      <c r="AA37" s="123"/>
      <c r="AB37" s="123"/>
      <c r="AC37" s="124"/>
      <c r="AD37" s="128"/>
      <c r="AE37" s="123"/>
      <c r="AF37" s="123"/>
      <c r="AG37" s="105"/>
      <c r="AH37" s="218" t="s">
        <v>194</v>
      </c>
      <c r="AI37" s="104"/>
    </row>
    <row r="38" spans="1:35" s="117" customFormat="1" x14ac:dyDescent="0.2">
      <c r="A38" s="103" t="s">
        <v>60</v>
      </c>
      <c r="B38" s="249"/>
      <c r="C38" s="172" t="s">
        <v>195</v>
      </c>
      <c r="D38" s="197">
        <v>64</v>
      </c>
      <c r="E38" s="177" t="s">
        <v>196</v>
      </c>
      <c r="F38" s="118"/>
      <c r="G38" s="119"/>
      <c r="H38" s="119"/>
      <c r="I38" s="120"/>
      <c r="J38" s="118"/>
      <c r="K38" s="119"/>
      <c r="L38" s="119"/>
      <c r="M38" s="120"/>
      <c r="N38" s="118"/>
      <c r="O38" s="119"/>
      <c r="P38" s="119"/>
      <c r="Q38" s="120"/>
      <c r="S38" s="203"/>
      <c r="T38" s="203"/>
      <c r="V38" s="121">
        <v>2</v>
      </c>
      <c r="W38" s="119">
        <v>2</v>
      </c>
      <c r="X38" s="119" t="s">
        <v>27</v>
      </c>
      <c r="Y38" s="120">
        <v>4</v>
      </c>
      <c r="Z38" s="122"/>
      <c r="AA38" s="123"/>
      <c r="AB38" s="123"/>
      <c r="AC38" s="124"/>
      <c r="AD38" s="118"/>
      <c r="AE38" s="119"/>
      <c r="AF38" s="119"/>
      <c r="AG38" s="103"/>
      <c r="AH38" s="206"/>
      <c r="AI38" s="104"/>
    </row>
    <row r="39" spans="1:35" s="117" customFormat="1" x14ac:dyDescent="0.2">
      <c r="A39" s="103" t="s">
        <v>90</v>
      </c>
      <c r="B39" s="249"/>
      <c r="C39" s="172" t="s">
        <v>197</v>
      </c>
      <c r="D39" s="197">
        <v>63</v>
      </c>
      <c r="E39" s="177" t="s">
        <v>198</v>
      </c>
      <c r="F39" s="128"/>
      <c r="G39" s="123"/>
      <c r="H39" s="123"/>
      <c r="I39" s="124"/>
      <c r="J39" s="128"/>
      <c r="K39" s="123"/>
      <c r="L39" s="123"/>
      <c r="M39" s="124"/>
      <c r="N39" s="128"/>
      <c r="O39" s="123"/>
      <c r="P39" s="123"/>
      <c r="Q39" s="124"/>
      <c r="R39" s="128"/>
      <c r="S39" s="123"/>
      <c r="T39" s="123"/>
      <c r="U39" s="105"/>
      <c r="V39" s="122">
        <v>2</v>
      </c>
      <c r="W39" s="123">
        <v>1</v>
      </c>
      <c r="X39" s="123" t="s">
        <v>27</v>
      </c>
      <c r="Y39" s="124">
        <v>4</v>
      </c>
      <c r="Z39" s="122"/>
      <c r="AA39" s="123"/>
      <c r="AB39" s="123"/>
      <c r="AC39" s="124"/>
      <c r="AD39" s="128"/>
      <c r="AE39" s="123"/>
      <c r="AF39" s="123"/>
      <c r="AG39" s="105"/>
      <c r="AH39" s="218" t="s">
        <v>194</v>
      </c>
      <c r="AI39" s="104"/>
    </row>
    <row r="40" spans="1:35" s="117" customFormat="1" x14ac:dyDescent="0.2">
      <c r="A40" s="103" t="s">
        <v>61</v>
      </c>
      <c r="B40" s="249"/>
      <c r="C40" s="172" t="s">
        <v>213</v>
      </c>
      <c r="D40" s="197">
        <v>62</v>
      </c>
      <c r="E40" s="177" t="s">
        <v>199</v>
      </c>
      <c r="F40" s="128"/>
      <c r="G40" s="123"/>
      <c r="H40" s="123"/>
      <c r="I40" s="124"/>
      <c r="J40" s="128"/>
      <c r="K40" s="123"/>
      <c r="L40" s="123"/>
      <c r="M40" s="124"/>
      <c r="N40" s="128"/>
      <c r="O40" s="123"/>
      <c r="P40" s="123"/>
      <c r="Q40" s="124"/>
      <c r="R40" s="128"/>
      <c r="S40" s="123"/>
      <c r="T40" s="123"/>
      <c r="U40" s="105"/>
      <c r="V40" s="122">
        <v>2</v>
      </c>
      <c r="W40" s="123">
        <v>1</v>
      </c>
      <c r="X40" s="123" t="s">
        <v>27</v>
      </c>
      <c r="Y40" s="124">
        <v>4</v>
      </c>
      <c r="Z40" s="121"/>
      <c r="AA40" s="119"/>
      <c r="AB40" s="119"/>
      <c r="AC40" s="120"/>
      <c r="AD40" s="128"/>
      <c r="AE40" s="123"/>
      <c r="AF40" s="123"/>
      <c r="AG40" s="105"/>
      <c r="AH40" s="218" t="s">
        <v>194</v>
      </c>
      <c r="AI40" s="104"/>
    </row>
    <row r="41" spans="1:35" s="117" customFormat="1" x14ac:dyDescent="0.2">
      <c r="A41" s="103" t="s">
        <v>62</v>
      </c>
      <c r="B41" s="249"/>
      <c r="C41" s="172" t="s">
        <v>200</v>
      </c>
      <c r="D41" s="197">
        <v>64</v>
      </c>
      <c r="E41" s="177" t="s">
        <v>201</v>
      </c>
      <c r="F41" s="118"/>
      <c r="G41" s="119"/>
      <c r="H41" s="119"/>
      <c r="I41" s="120"/>
      <c r="J41" s="118"/>
      <c r="K41" s="119"/>
      <c r="L41" s="119"/>
      <c r="M41" s="120"/>
      <c r="N41" s="118"/>
      <c r="O41" s="119"/>
      <c r="P41" s="119"/>
      <c r="Q41" s="120"/>
      <c r="R41" s="129"/>
      <c r="S41" s="130"/>
      <c r="T41" s="130"/>
      <c r="U41" s="130"/>
      <c r="V41" s="121"/>
      <c r="W41" s="119"/>
      <c r="X41" s="119"/>
      <c r="Y41" s="120"/>
      <c r="Z41" s="122">
        <v>2</v>
      </c>
      <c r="AA41" s="123">
        <v>2</v>
      </c>
      <c r="AB41" s="123" t="s">
        <v>16</v>
      </c>
      <c r="AC41" s="124">
        <v>4</v>
      </c>
      <c r="AD41" s="128"/>
      <c r="AE41" s="123"/>
      <c r="AF41" s="123"/>
      <c r="AG41" s="105"/>
      <c r="AH41" s="219"/>
      <c r="AI41" s="104"/>
    </row>
    <row r="42" spans="1:35" s="117" customFormat="1" x14ac:dyDescent="0.2">
      <c r="A42" s="103" t="s">
        <v>64</v>
      </c>
      <c r="B42" s="249"/>
      <c r="C42" s="172" t="s">
        <v>214</v>
      </c>
      <c r="D42" s="197">
        <v>62</v>
      </c>
      <c r="E42" s="177" t="s">
        <v>202</v>
      </c>
      <c r="F42" s="125"/>
      <c r="G42" s="126"/>
      <c r="H42" s="126"/>
      <c r="I42" s="127"/>
      <c r="J42" s="125"/>
      <c r="K42" s="126"/>
      <c r="L42" s="126"/>
      <c r="M42" s="127"/>
      <c r="N42" s="125"/>
      <c r="O42" s="126"/>
      <c r="P42" s="126"/>
      <c r="Q42" s="127"/>
      <c r="R42" s="125"/>
      <c r="S42" s="126"/>
      <c r="T42" s="126"/>
      <c r="U42" s="132"/>
      <c r="V42" s="131"/>
      <c r="W42" s="126"/>
      <c r="X42" s="126"/>
      <c r="Y42" s="127"/>
      <c r="Z42" s="131">
        <v>2</v>
      </c>
      <c r="AA42" s="126">
        <v>3</v>
      </c>
      <c r="AB42" s="126" t="s">
        <v>16</v>
      </c>
      <c r="AC42" s="127">
        <v>5</v>
      </c>
      <c r="AD42" s="125"/>
      <c r="AE42" s="126"/>
      <c r="AF42" s="126"/>
      <c r="AG42" s="132"/>
      <c r="AH42" s="220" t="s">
        <v>199</v>
      </c>
      <c r="AI42" s="104"/>
    </row>
    <row r="43" spans="1:35" s="117" customFormat="1" x14ac:dyDescent="0.2">
      <c r="A43" s="103" t="s">
        <v>66</v>
      </c>
      <c r="B43" s="249"/>
      <c r="C43" s="172" t="s">
        <v>203</v>
      </c>
      <c r="D43" s="197">
        <v>63</v>
      </c>
      <c r="E43" s="177" t="s">
        <v>204</v>
      </c>
      <c r="F43" s="128"/>
      <c r="G43" s="123"/>
      <c r="H43" s="123"/>
      <c r="I43" s="124"/>
      <c r="J43" s="128"/>
      <c r="K43" s="123"/>
      <c r="L43" s="123"/>
      <c r="M43" s="124"/>
      <c r="N43" s="128"/>
      <c r="O43" s="123"/>
      <c r="P43" s="123"/>
      <c r="Q43" s="124"/>
      <c r="R43" s="128"/>
      <c r="S43" s="123"/>
      <c r="T43" s="123"/>
      <c r="U43" s="105"/>
      <c r="V43" s="122"/>
      <c r="W43" s="123"/>
      <c r="X43" s="123"/>
      <c r="Y43" s="124"/>
      <c r="Z43" s="122">
        <v>2</v>
      </c>
      <c r="AA43" s="123">
        <v>3</v>
      </c>
      <c r="AB43" s="123" t="s">
        <v>16</v>
      </c>
      <c r="AC43" s="124">
        <v>5</v>
      </c>
      <c r="AD43" s="122"/>
      <c r="AE43" s="123"/>
      <c r="AF43" s="123"/>
      <c r="AG43" s="105"/>
      <c r="AH43" s="220" t="s">
        <v>198</v>
      </c>
      <c r="AI43" s="104"/>
    </row>
    <row r="44" spans="1:35" s="117" customFormat="1" x14ac:dyDescent="0.2">
      <c r="A44" s="103" t="s">
        <v>67</v>
      </c>
      <c r="B44" s="249"/>
      <c r="C44" s="172" t="s">
        <v>205</v>
      </c>
      <c r="D44" s="197">
        <v>64</v>
      </c>
      <c r="E44" s="177" t="s">
        <v>206</v>
      </c>
      <c r="F44" s="118"/>
      <c r="G44" s="119"/>
      <c r="H44" s="119"/>
      <c r="I44" s="120"/>
      <c r="J44" s="118"/>
      <c r="K44" s="119"/>
      <c r="L44" s="119"/>
      <c r="M44" s="120"/>
      <c r="N44" s="118"/>
      <c r="O44" s="119"/>
      <c r="P44" s="119"/>
      <c r="Q44" s="120"/>
      <c r="R44" s="118"/>
      <c r="S44" s="119"/>
      <c r="T44" s="119"/>
      <c r="U44" s="103"/>
      <c r="V44" s="122"/>
      <c r="W44" s="123"/>
      <c r="X44" s="123"/>
      <c r="Y44" s="124"/>
      <c r="Z44" s="121"/>
      <c r="AA44" s="119"/>
      <c r="AB44" s="119"/>
      <c r="AC44" s="120"/>
      <c r="AD44" s="128">
        <v>2</v>
      </c>
      <c r="AE44" s="123">
        <v>2</v>
      </c>
      <c r="AF44" s="123" t="s">
        <v>16</v>
      </c>
      <c r="AG44" s="105">
        <v>4</v>
      </c>
      <c r="AH44" s="218" t="s">
        <v>201</v>
      </c>
      <c r="AI44" s="104"/>
    </row>
    <row r="45" spans="1:35" s="117" customFormat="1" x14ac:dyDescent="0.2">
      <c r="A45" s="103" t="s">
        <v>68</v>
      </c>
      <c r="B45" s="249"/>
      <c r="C45" s="172" t="s">
        <v>207</v>
      </c>
      <c r="D45" s="197">
        <v>67</v>
      </c>
      <c r="E45" s="177" t="s">
        <v>208</v>
      </c>
      <c r="F45" s="128"/>
      <c r="G45" s="123"/>
      <c r="H45" s="123"/>
      <c r="I45" s="124"/>
      <c r="J45" s="128"/>
      <c r="K45" s="123"/>
      <c r="L45" s="123"/>
      <c r="M45" s="124"/>
      <c r="N45" s="128"/>
      <c r="O45" s="123"/>
      <c r="P45" s="123"/>
      <c r="Q45" s="124"/>
      <c r="R45" s="128"/>
      <c r="S45" s="123"/>
      <c r="T45" s="123"/>
      <c r="U45" s="105"/>
      <c r="V45" s="121"/>
      <c r="W45" s="119"/>
      <c r="X45" s="119"/>
      <c r="Y45" s="120"/>
      <c r="Z45" s="121"/>
      <c r="AA45" s="119"/>
      <c r="AB45" s="119"/>
      <c r="AC45" s="120"/>
      <c r="AD45" s="118">
        <v>2</v>
      </c>
      <c r="AE45" s="119">
        <v>2</v>
      </c>
      <c r="AF45" s="119" t="s">
        <v>16</v>
      </c>
      <c r="AG45" s="103">
        <v>4</v>
      </c>
      <c r="AH45" s="218" t="s">
        <v>194</v>
      </c>
      <c r="AI45" s="104"/>
    </row>
    <row r="46" spans="1:35" s="117" customFormat="1" x14ac:dyDescent="0.2">
      <c r="A46" s="103" t="s">
        <v>114</v>
      </c>
      <c r="B46" s="249"/>
      <c r="C46" s="173" t="s">
        <v>209</v>
      </c>
      <c r="D46" s="198">
        <v>67</v>
      </c>
      <c r="E46" s="177" t="s">
        <v>210</v>
      </c>
      <c r="F46" s="128"/>
      <c r="G46" s="123"/>
      <c r="H46" s="123"/>
      <c r="I46" s="124"/>
      <c r="J46" s="128"/>
      <c r="K46" s="123"/>
      <c r="L46" s="123"/>
      <c r="M46" s="124"/>
      <c r="N46" s="128"/>
      <c r="O46" s="123"/>
      <c r="P46" s="123"/>
      <c r="Q46" s="124"/>
      <c r="R46" s="128"/>
      <c r="S46" s="123"/>
      <c r="T46" s="123"/>
      <c r="U46" s="105"/>
      <c r="V46" s="122"/>
      <c r="W46" s="123"/>
      <c r="X46" s="123"/>
      <c r="Y46" s="124"/>
      <c r="Z46" s="122">
        <v>0</v>
      </c>
      <c r="AA46" s="123">
        <v>3</v>
      </c>
      <c r="AB46" s="123" t="s">
        <v>27</v>
      </c>
      <c r="AC46" s="124">
        <v>4</v>
      </c>
      <c r="AD46" s="128"/>
      <c r="AE46" s="123"/>
      <c r="AF46" s="123"/>
      <c r="AG46" s="124"/>
      <c r="AH46" s="220" t="s">
        <v>211</v>
      </c>
      <c r="AI46" s="104"/>
    </row>
    <row r="47" spans="1:35" s="117" customFormat="1" ht="12" thickBot="1" x14ac:dyDescent="0.25">
      <c r="A47" s="103" t="s">
        <v>86</v>
      </c>
      <c r="B47" s="250"/>
      <c r="C47" s="174" t="s">
        <v>301</v>
      </c>
      <c r="D47" s="199">
        <v>67</v>
      </c>
      <c r="E47" s="182" t="s">
        <v>302</v>
      </c>
      <c r="F47" s="133"/>
      <c r="G47" s="134"/>
      <c r="H47" s="134"/>
      <c r="I47" s="135"/>
      <c r="J47" s="133"/>
      <c r="K47" s="134"/>
      <c r="L47" s="134"/>
      <c r="M47" s="135"/>
      <c r="N47" s="133"/>
      <c r="O47" s="134"/>
      <c r="P47" s="134"/>
      <c r="Q47" s="135"/>
      <c r="R47" s="136"/>
      <c r="S47" s="134"/>
      <c r="T47" s="134"/>
      <c r="U47" s="201"/>
      <c r="V47" s="136"/>
      <c r="W47" s="134"/>
      <c r="X47" s="134"/>
      <c r="Y47" s="135"/>
      <c r="Z47" s="136"/>
      <c r="AA47" s="134"/>
      <c r="AB47" s="134"/>
      <c r="AC47" s="135"/>
      <c r="AD47" s="133">
        <v>2</v>
      </c>
      <c r="AE47" s="134">
        <v>2</v>
      </c>
      <c r="AF47" s="134" t="s">
        <v>27</v>
      </c>
      <c r="AG47" s="135">
        <v>4</v>
      </c>
      <c r="AH47" s="221"/>
      <c r="AI47" s="104"/>
    </row>
    <row r="48" spans="1:35" s="117" customFormat="1" ht="12" thickBot="1" x14ac:dyDescent="0.25">
      <c r="A48" s="103" t="s">
        <v>87</v>
      </c>
      <c r="B48" s="183"/>
      <c r="C48" s="175" t="s">
        <v>104</v>
      </c>
      <c r="D48" s="175"/>
      <c r="E48" s="184" t="s">
        <v>212</v>
      </c>
      <c r="F48" s="109"/>
      <c r="G48" s="107"/>
      <c r="H48" s="107"/>
      <c r="I48" s="108"/>
      <c r="J48" s="109"/>
      <c r="K48" s="107"/>
      <c r="L48" s="107"/>
      <c r="M48" s="108"/>
      <c r="N48" s="109"/>
      <c r="O48" s="107"/>
      <c r="P48" s="107"/>
      <c r="Q48" s="108"/>
      <c r="R48" s="109"/>
      <c r="S48" s="107"/>
      <c r="T48" s="107"/>
      <c r="U48" s="108"/>
      <c r="V48" s="109"/>
      <c r="W48" s="107"/>
      <c r="X48" s="107"/>
      <c r="Y48" s="110"/>
      <c r="Z48" s="106"/>
      <c r="AA48" s="107"/>
      <c r="AB48" s="107"/>
      <c r="AC48" s="108"/>
      <c r="AD48" s="109">
        <v>0</v>
      </c>
      <c r="AE48" s="107">
        <v>10</v>
      </c>
      <c r="AF48" s="107" t="s">
        <v>27</v>
      </c>
      <c r="AG48" s="108">
        <v>15</v>
      </c>
      <c r="AH48" s="222" t="s">
        <v>210</v>
      </c>
      <c r="AI48" s="111"/>
    </row>
    <row r="49" spans="1:35" x14ac:dyDescent="0.2">
      <c r="A49" s="103" t="s">
        <v>88</v>
      </c>
      <c r="B49" s="251" t="s">
        <v>314</v>
      </c>
      <c r="C49" s="22" t="s">
        <v>160</v>
      </c>
      <c r="D49" s="22"/>
      <c r="E49" s="80"/>
      <c r="F49" s="61"/>
      <c r="G49" s="59"/>
      <c r="H49" s="59"/>
      <c r="I49" s="60"/>
      <c r="J49" s="61"/>
      <c r="K49" s="59"/>
      <c r="L49" s="59"/>
      <c r="M49" s="62"/>
      <c r="N49" s="58"/>
      <c r="O49" s="59"/>
      <c r="P49" s="59"/>
      <c r="Q49" s="60">
        <v>2</v>
      </c>
      <c r="R49" s="61"/>
      <c r="S49" s="59"/>
      <c r="T49" s="59"/>
      <c r="U49" s="62"/>
      <c r="V49" s="58"/>
      <c r="W49" s="59"/>
      <c r="X49" s="59"/>
      <c r="Y49" s="60"/>
      <c r="Z49" s="61"/>
      <c r="AA49" s="59"/>
      <c r="AB49" s="59"/>
      <c r="AC49" s="62"/>
      <c r="AD49" s="58"/>
      <c r="AE49" s="59"/>
      <c r="AF49" s="59"/>
      <c r="AG49" s="60"/>
      <c r="AH49" s="212"/>
      <c r="AI49" s="75"/>
    </row>
    <row r="50" spans="1:35" x14ac:dyDescent="0.2">
      <c r="A50" s="103" t="s">
        <v>91</v>
      </c>
      <c r="B50" s="252"/>
      <c r="C50" s="17" t="s">
        <v>161</v>
      </c>
      <c r="D50" s="17"/>
      <c r="E50" s="79"/>
      <c r="F50" s="66"/>
      <c r="G50" s="64"/>
      <c r="H50" s="64"/>
      <c r="I50" s="65"/>
      <c r="J50" s="66"/>
      <c r="K50" s="64"/>
      <c r="L50" s="64"/>
      <c r="M50" s="67"/>
      <c r="N50" s="63"/>
      <c r="O50" s="64"/>
      <c r="P50" s="64"/>
      <c r="Q50" s="65"/>
      <c r="R50" s="66"/>
      <c r="S50" s="64"/>
      <c r="T50" s="64"/>
      <c r="U50" s="67">
        <v>3</v>
      </c>
      <c r="V50" s="63"/>
      <c r="W50" s="64"/>
      <c r="X50" s="64"/>
      <c r="Y50" s="65"/>
      <c r="Z50" s="66"/>
      <c r="AA50" s="64"/>
      <c r="AB50" s="64"/>
      <c r="AC50" s="67"/>
      <c r="AD50" s="63"/>
      <c r="AE50" s="64"/>
      <c r="AF50" s="64"/>
      <c r="AG50" s="65"/>
      <c r="AH50" s="213"/>
      <c r="AI50" s="75"/>
    </row>
    <row r="51" spans="1:35" x14ac:dyDescent="0.2">
      <c r="A51" s="103" t="s">
        <v>102</v>
      </c>
      <c r="B51" s="252"/>
      <c r="C51" s="17" t="s">
        <v>162</v>
      </c>
      <c r="D51" s="17"/>
      <c r="E51" s="79"/>
      <c r="F51" s="66"/>
      <c r="G51" s="64"/>
      <c r="H51" s="64"/>
      <c r="I51" s="65"/>
      <c r="J51" s="66"/>
      <c r="K51" s="64"/>
      <c r="L51" s="64"/>
      <c r="M51" s="67"/>
      <c r="N51" s="63"/>
      <c r="O51" s="64"/>
      <c r="P51" s="64"/>
      <c r="Q51" s="65"/>
      <c r="R51" s="66"/>
      <c r="S51" s="64"/>
      <c r="T51" s="64"/>
      <c r="U51" s="67"/>
      <c r="V51" s="63"/>
      <c r="W51" s="64"/>
      <c r="X51" s="64"/>
      <c r="Y51" s="65">
        <v>2</v>
      </c>
      <c r="Z51" s="66"/>
      <c r="AA51" s="64"/>
      <c r="AB51" s="64"/>
      <c r="AC51" s="67"/>
      <c r="AD51" s="63"/>
      <c r="AE51" s="64"/>
      <c r="AF51" s="64"/>
      <c r="AG51" s="65"/>
      <c r="AH51" s="213"/>
      <c r="AI51" s="75"/>
    </row>
    <row r="52" spans="1:35" ht="12" thickBot="1" x14ac:dyDescent="0.25">
      <c r="A52" s="103" t="s">
        <v>103</v>
      </c>
      <c r="B52" s="253"/>
      <c r="C52" s="37" t="s">
        <v>163</v>
      </c>
      <c r="D52" s="37"/>
      <c r="E52" s="82"/>
      <c r="F52" s="142"/>
      <c r="G52" s="100"/>
      <c r="H52" s="100"/>
      <c r="I52" s="102"/>
      <c r="J52" s="99"/>
      <c r="K52" s="100"/>
      <c r="L52" s="100"/>
      <c r="M52" s="101"/>
      <c r="N52" s="68"/>
      <c r="O52" s="100"/>
      <c r="P52" s="100"/>
      <c r="Q52" s="102"/>
      <c r="R52" s="99"/>
      <c r="S52" s="100"/>
      <c r="T52" s="100"/>
      <c r="U52" s="101"/>
      <c r="V52" s="68"/>
      <c r="W52" s="100"/>
      <c r="X52" s="100"/>
      <c r="Y52" s="102"/>
      <c r="Z52" s="99"/>
      <c r="AA52" s="100"/>
      <c r="AB52" s="100"/>
      <c r="AC52" s="101">
        <v>3</v>
      </c>
      <c r="AD52" s="68"/>
      <c r="AE52" s="100"/>
      <c r="AF52" s="100"/>
      <c r="AG52" s="102"/>
      <c r="AH52" s="214"/>
      <c r="AI52" s="75"/>
    </row>
    <row r="53" spans="1:35" ht="12" thickBot="1" x14ac:dyDescent="0.25">
      <c r="A53" s="103" t="s">
        <v>182</v>
      </c>
      <c r="B53" s="72"/>
      <c r="C53" s="52" t="s">
        <v>69</v>
      </c>
      <c r="D53" s="148"/>
      <c r="E53" s="83" t="s">
        <v>215</v>
      </c>
      <c r="F53" s="230" t="s">
        <v>311</v>
      </c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2"/>
      <c r="AH53" s="215"/>
      <c r="AI53" s="75"/>
    </row>
    <row r="54" spans="1:35" x14ac:dyDescent="0.2">
      <c r="C54" s="6" t="s">
        <v>313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5" x14ac:dyDescent="0.2">
      <c r="E55" s="73" t="s">
        <v>70</v>
      </c>
      <c r="F55" s="66">
        <f>SUM(F4:F52)</f>
        <v>13</v>
      </c>
      <c r="G55" s="64">
        <f>SUM(G4:G52)</f>
        <v>14</v>
      </c>
      <c r="H55" s="64"/>
      <c r="I55" s="65">
        <f>SUM(I4:I52)</f>
        <v>30</v>
      </c>
      <c r="J55" s="66">
        <f>SUM(J4:J52)</f>
        <v>10</v>
      </c>
      <c r="K55" s="64">
        <f>SUM(K4:K52)</f>
        <v>16</v>
      </c>
      <c r="L55" s="64"/>
      <c r="M55" s="65">
        <f>SUM(M4:M52)</f>
        <v>28</v>
      </c>
      <c r="N55" s="66">
        <f>SUM(N4:N52)</f>
        <v>11</v>
      </c>
      <c r="O55" s="64">
        <f>SUM(O4:O52)</f>
        <v>15</v>
      </c>
      <c r="P55" s="64"/>
      <c r="Q55" s="65">
        <f>SUM(Q4:Q52)</f>
        <v>30</v>
      </c>
      <c r="R55" s="66">
        <f>SUM(R4:R52)</f>
        <v>13</v>
      </c>
      <c r="S55" s="64">
        <f>SUM(S4:S52)</f>
        <v>12</v>
      </c>
      <c r="T55" s="64"/>
      <c r="U55" s="65">
        <f>SUM(U4:U52)</f>
        <v>29</v>
      </c>
      <c r="V55" s="66">
        <f>SUM(V4:V52)</f>
        <v>14</v>
      </c>
      <c r="W55" s="64">
        <f>SUM(W4:W52)</f>
        <v>12</v>
      </c>
      <c r="X55" s="64"/>
      <c r="Y55" s="65">
        <f>SUM(Y4:Y52)</f>
        <v>32</v>
      </c>
      <c r="Z55" s="66">
        <f>SUM(Z4:Z52)</f>
        <v>10</v>
      </c>
      <c r="AA55" s="64">
        <f>SUM(AA4:AA52)</f>
        <v>16</v>
      </c>
      <c r="AB55" s="64"/>
      <c r="AC55" s="65">
        <f>SUM(AC4:AC52)</f>
        <v>30</v>
      </c>
      <c r="AD55" s="66">
        <f>SUM(AD4:AD52)</f>
        <v>8</v>
      </c>
      <c r="AE55" s="64">
        <f>SUM(AE4:AE52)</f>
        <v>18</v>
      </c>
      <c r="AF55" s="64"/>
      <c r="AG55" s="64">
        <f>SUM(AG4:AG52)</f>
        <v>31</v>
      </c>
      <c r="AH55" s="139" t="s">
        <v>71</v>
      </c>
      <c r="AI55" s="95"/>
    </row>
    <row r="56" spans="1:35" ht="11.25" customHeight="1" x14ac:dyDescent="0.2">
      <c r="C56" s="137" t="s">
        <v>312</v>
      </c>
      <c r="E56" s="74" t="s">
        <v>72</v>
      </c>
      <c r="F56" s="66"/>
      <c r="G56" s="64"/>
      <c r="H56" s="64">
        <f>COUNTIF(H4:H52,"k")</f>
        <v>3</v>
      </c>
      <c r="I56" s="65"/>
      <c r="J56" s="66"/>
      <c r="K56" s="64"/>
      <c r="L56" s="64">
        <f>COUNTIF(L4:L52,"k")</f>
        <v>3</v>
      </c>
      <c r="M56" s="65"/>
      <c r="N56" s="66"/>
      <c r="O56" s="64"/>
      <c r="P56" s="64">
        <f>COUNTIF(P4:P52,"k")</f>
        <v>4</v>
      </c>
      <c r="Q56" s="65"/>
      <c r="R56" s="66"/>
      <c r="S56" s="64"/>
      <c r="T56" s="64">
        <f>COUNTIF(T4:T52,"k")</f>
        <v>3</v>
      </c>
      <c r="U56" s="65"/>
      <c r="V56" s="66"/>
      <c r="W56" s="64"/>
      <c r="X56" s="64">
        <f>COUNTIF(X4:X52,"k")</f>
        <v>4</v>
      </c>
      <c r="Y56" s="65"/>
      <c r="Z56" s="66"/>
      <c r="AA56" s="64"/>
      <c r="AB56" s="64">
        <f>COUNTIF(AB4:AB52,"k")</f>
        <v>5</v>
      </c>
      <c r="AC56" s="65"/>
      <c r="AD56" s="66"/>
      <c r="AE56" s="64"/>
      <c r="AF56" s="64">
        <f>COUNTIF(AF4:AF52,"k")</f>
        <v>2</v>
      </c>
      <c r="AG56" s="64"/>
      <c r="AH56" s="138">
        <f>SUM(I55,M55,Q55,U55,Y55,AC55,AG55)+F49</f>
        <v>210</v>
      </c>
    </row>
    <row r="57" spans="1:35" ht="11.25" customHeight="1" x14ac:dyDescent="0.2">
      <c r="C57" s="227" t="s">
        <v>323</v>
      </c>
      <c r="E57" s="74" t="s">
        <v>73</v>
      </c>
      <c r="F57" s="66"/>
      <c r="G57" s="64"/>
      <c r="H57" s="64">
        <f>COUNTIF(H4:H52,"é")</f>
        <v>3</v>
      </c>
      <c r="I57" s="65"/>
      <c r="J57" s="66"/>
      <c r="K57" s="64"/>
      <c r="L57" s="64">
        <f>COUNTIF(L4:L52,"é")</f>
        <v>3</v>
      </c>
      <c r="M57" s="65"/>
      <c r="N57" s="66"/>
      <c r="O57" s="64"/>
      <c r="P57" s="64">
        <f>COUNTIF(P4:P52,"é")</f>
        <v>3</v>
      </c>
      <c r="Q57" s="65"/>
      <c r="R57" s="66"/>
      <c r="S57" s="64"/>
      <c r="T57" s="64">
        <f>COUNTIF(T4:T52,"é")</f>
        <v>3</v>
      </c>
      <c r="U57" s="65"/>
      <c r="V57" s="66"/>
      <c r="W57" s="64"/>
      <c r="X57" s="64">
        <f>COUNTIF(X4:X52,"é")</f>
        <v>3</v>
      </c>
      <c r="Y57" s="65"/>
      <c r="Z57" s="66"/>
      <c r="AA57" s="64"/>
      <c r="AB57" s="64">
        <f>COUNTIF(AB4:AB52,"é")</f>
        <v>1</v>
      </c>
      <c r="AC57" s="65"/>
      <c r="AD57" s="66"/>
      <c r="AE57" s="64"/>
      <c r="AF57" s="64">
        <f>COUNTIF(AF4:AF52,"é")</f>
        <v>3</v>
      </c>
      <c r="AG57" s="64"/>
    </row>
    <row r="58" spans="1:35" x14ac:dyDescent="0.2">
      <c r="C58" s="228"/>
      <c r="E58" s="74" t="s">
        <v>89</v>
      </c>
      <c r="F58" s="66"/>
      <c r="G58" s="64"/>
      <c r="H58" s="64">
        <f>SUM(H56:H57)</f>
        <v>6</v>
      </c>
      <c r="I58" s="65"/>
      <c r="J58" s="66"/>
      <c r="K58" s="64"/>
      <c r="L58" s="64">
        <f>SUM(L56:L57)</f>
        <v>6</v>
      </c>
      <c r="M58" s="65"/>
      <c r="N58" s="66"/>
      <c r="O58" s="64"/>
      <c r="P58" s="64">
        <f>SUM(P56:P57)</f>
        <v>7</v>
      </c>
      <c r="Q58" s="65"/>
      <c r="R58" s="66"/>
      <c r="S58" s="64"/>
      <c r="T58" s="64">
        <f>SUM(T56:T57)</f>
        <v>6</v>
      </c>
      <c r="U58" s="65"/>
      <c r="V58" s="66"/>
      <c r="W58" s="64"/>
      <c r="X58" s="64">
        <f>SUM(X56:X57)</f>
        <v>7</v>
      </c>
      <c r="Y58" s="65"/>
      <c r="Z58" s="66"/>
      <c r="AA58" s="64"/>
      <c r="AB58" s="64">
        <f>SUM(AB56:AB57)</f>
        <v>6</v>
      </c>
      <c r="AC58" s="65"/>
      <c r="AD58" s="66"/>
      <c r="AE58" s="64"/>
      <c r="AF58" s="64">
        <f>SUM(AF56:AF57)</f>
        <v>5</v>
      </c>
      <c r="AG58" s="64"/>
      <c r="AH58" s="75"/>
      <c r="AI58" s="75"/>
    </row>
    <row r="59" spans="1:35" x14ac:dyDescent="0.2">
      <c r="C59" s="228"/>
      <c r="E59" s="74" t="s">
        <v>74</v>
      </c>
      <c r="F59" s="66">
        <f>SUM(F55,G55)</f>
        <v>27</v>
      </c>
      <c r="G59" s="64"/>
      <c r="H59" s="64"/>
      <c r="I59" s="65"/>
      <c r="J59" s="66">
        <f>SUM(J55,K55)</f>
        <v>26</v>
      </c>
      <c r="K59" s="64"/>
      <c r="L59" s="64"/>
      <c r="M59" s="65"/>
      <c r="N59" s="18">
        <f>SUM(N55,O55)</f>
        <v>26</v>
      </c>
      <c r="O59" s="64"/>
      <c r="P59" s="64"/>
      <c r="Q59" s="65"/>
      <c r="R59" s="66">
        <f>SUM(R55,S55)</f>
        <v>25</v>
      </c>
      <c r="S59" s="64"/>
      <c r="T59" s="64"/>
      <c r="U59" s="65"/>
      <c r="V59" s="66">
        <f>SUM(V55,W55)</f>
        <v>26</v>
      </c>
      <c r="W59" s="64"/>
      <c r="X59" s="64"/>
      <c r="Y59" s="65"/>
      <c r="Z59" s="66">
        <f>SUM(Z55,AA55)</f>
        <v>26</v>
      </c>
      <c r="AA59" s="64"/>
      <c r="AB59" s="64"/>
      <c r="AC59" s="65"/>
      <c r="AD59" s="66">
        <f>SUM(AD55,AE55)</f>
        <v>26</v>
      </c>
      <c r="AE59" s="64"/>
      <c r="AF59" s="64"/>
      <c r="AG59" s="64"/>
      <c r="AH59" s="75"/>
      <c r="AI59" s="75"/>
    </row>
    <row r="60" spans="1:35" x14ac:dyDescent="0.2">
      <c r="C60" s="229"/>
    </row>
    <row r="62" spans="1:35" x14ac:dyDescent="0.2">
      <c r="C62" s="144" t="s">
        <v>241</v>
      </c>
      <c r="D62" s="164"/>
    </row>
    <row r="63" spans="1:35" x14ac:dyDescent="0.2">
      <c r="C63" s="146" t="s">
        <v>231</v>
      </c>
      <c r="D63" s="165" t="s">
        <v>229</v>
      </c>
    </row>
    <row r="64" spans="1:35" x14ac:dyDescent="0.2">
      <c r="C64" s="146" t="s">
        <v>232</v>
      </c>
      <c r="D64" s="165" t="s">
        <v>230</v>
      </c>
    </row>
    <row r="65" spans="3:4" x14ac:dyDescent="0.2">
      <c r="C65" s="146" t="s">
        <v>235</v>
      </c>
      <c r="D65" s="165" t="s">
        <v>233</v>
      </c>
    </row>
    <row r="66" spans="3:4" x14ac:dyDescent="0.2">
      <c r="C66" s="146" t="s">
        <v>236</v>
      </c>
      <c r="D66" s="165" t="s">
        <v>234</v>
      </c>
    </row>
    <row r="67" spans="3:4" x14ac:dyDescent="0.2">
      <c r="C67" s="146" t="s">
        <v>240</v>
      </c>
      <c r="D67" s="165" t="s">
        <v>239</v>
      </c>
    </row>
    <row r="68" spans="3:4" x14ac:dyDescent="0.2">
      <c r="C68" s="146" t="s">
        <v>245</v>
      </c>
      <c r="D68" s="165" t="s">
        <v>244</v>
      </c>
    </row>
    <row r="69" spans="3:4" x14ac:dyDescent="0.2">
      <c r="C69" s="146" t="s">
        <v>265</v>
      </c>
      <c r="D69" s="165" t="s">
        <v>246</v>
      </c>
    </row>
    <row r="70" spans="3:4" x14ac:dyDescent="0.2">
      <c r="C70" s="146" t="s">
        <v>247</v>
      </c>
      <c r="D70" s="165" t="s">
        <v>248</v>
      </c>
    </row>
    <row r="71" spans="3:4" x14ac:dyDescent="0.2">
      <c r="C71" s="146" t="s">
        <v>264</v>
      </c>
      <c r="D71" s="165" t="s">
        <v>249</v>
      </c>
    </row>
    <row r="72" spans="3:4" x14ac:dyDescent="0.2">
      <c r="C72" s="146" t="s">
        <v>250</v>
      </c>
      <c r="D72" s="165" t="s">
        <v>251</v>
      </c>
    </row>
    <row r="73" spans="3:4" x14ac:dyDescent="0.2">
      <c r="C73" s="146" t="s">
        <v>280</v>
      </c>
      <c r="D73" s="165" t="s">
        <v>282</v>
      </c>
    </row>
    <row r="74" spans="3:4" x14ac:dyDescent="0.2">
      <c r="C74" s="146" t="s">
        <v>281</v>
      </c>
      <c r="D74" s="165" t="s">
        <v>283</v>
      </c>
    </row>
    <row r="75" spans="3:4" x14ac:dyDescent="0.2">
      <c r="C75" s="146" t="s">
        <v>243</v>
      </c>
      <c r="D75" s="165" t="s">
        <v>242</v>
      </c>
    </row>
    <row r="76" spans="3:4" x14ac:dyDescent="0.2">
      <c r="C76" s="146" t="s">
        <v>238</v>
      </c>
      <c r="D76" s="165" t="s">
        <v>237</v>
      </c>
    </row>
    <row r="77" spans="3:4" x14ac:dyDescent="0.2">
      <c r="C77" s="146" t="s">
        <v>273</v>
      </c>
      <c r="D77" s="165" t="s">
        <v>268</v>
      </c>
    </row>
    <row r="78" spans="3:4" x14ac:dyDescent="0.2">
      <c r="C78" s="146" t="s">
        <v>307</v>
      </c>
      <c r="D78" s="98">
        <v>62</v>
      </c>
    </row>
    <row r="79" spans="3:4" x14ac:dyDescent="0.2">
      <c r="C79" s="146" t="s">
        <v>308</v>
      </c>
      <c r="D79" s="98">
        <v>63</v>
      </c>
    </row>
    <row r="80" spans="3:4" x14ac:dyDescent="0.2">
      <c r="C80" s="146" t="s">
        <v>309</v>
      </c>
      <c r="D80" s="98">
        <v>64</v>
      </c>
    </row>
    <row r="81" spans="2:4" x14ac:dyDescent="0.2">
      <c r="C81" s="146" t="s">
        <v>274</v>
      </c>
      <c r="D81" s="165" t="s">
        <v>269</v>
      </c>
    </row>
    <row r="82" spans="2:4" x14ac:dyDescent="0.2">
      <c r="B82" s="195"/>
      <c r="C82" s="146" t="s">
        <v>303</v>
      </c>
      <c r="D82" s="98">
        <v>66</v>
      </c>
    </row>
    <row r="83" spans="2:4" x14ac:dyDescent="0.2">
      <c r="B83" s="195"/>
      <c r="C83" s="146" t="s">
        <v>304</v>
      </c>
      <c r="D83" s="98">
        <v>67</v>
      </c>
    </row>
    <row r="84" spans="2:4" x14ac:dyDescent="0.2">
      <c r="B84" s="195"/>
      <c r="C84" s="146" t="s">
        <v>294</v>
      </c>
      <c r="D84" s="165" t="s">
        <v>289</v>
      </c>
    </row>
    <row r="85" spans="2:4" x14ac:dyDescent="0.2">
      <c r="B85" s="195"/>
      <c r="C85" s="146" t="s">
        <v>295</v>
      </c>
      <c r="D85" s="165" t="s">
        <v>291</v>
      </c>
    </row>
    <row r="86" spans="2:4" x14ac:dyDescent="0.2">
      <c r="B86" s="195"/>
      <c r="C86" s="146" t="s">
        <v>296</v>
      </c>
      <c r="D86" s="165" t="s">
        <v>290</v>
      </c>
    </row>
    <row r="87" spans="2:4" x14ac:dyDescent="0.2">
      <c r="C87" s="2"/>
      <c r="D87" s="2"/>
    </row>
    <row r="88" spans="2:4" x14ac:dyDescent="0.2">
      <c r="C88" s="2"/>
      <c r="D88" s="2"/>
    </row>
    <row r="89" spans="2:4" x14ac:dyDescent="0.2">
      <c r="C89" s="2"/>
      <c r="D89" s="2"/>
    </row>
    <row r="90" spans="2:4" x14ac:dyDescent="0.2">
      <c r="C90" s="2"/>
      <c r="D90" s="2"/>
    </row>
    <row r="91" spans="2:4" x14ac:dyDescent="0.2">
      <c r="C91" s="2"/>
      <c r="D91" s="2"/>
    </row>
  </sheetData>
  <mergeCells count="14">
    <mergeCell ref="C57:C60"/>
    <mergeCell ref="F53:AG53"/>
    <mergeCell ref="AD3:AG3"/>
    <mergeCell ref="B4:B13"/>
    <mergeCell ref="B14:B17"/>
    <mergeCell ref="B18:B35"/>
    <mergeCell ref="B36:B47"/>
    <mergeCell ref="B49:B52"/>
    <mergeCell ref="F3:I3"/>
    <mergeCell ref="J3:M3"/>
    <mergeCell ref="N3:Q3"/>
    <mergeCell ref="R3:U3"/>
    <mergeCell ref="V3:Y3"/>
    <mergeCell ref="Z3:AC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  <ignoredErrors>
    <ignoredError sqref="D4:D5 D7 D15:D35 D84:D86 D63:D77 D8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3"/>
  <sheetViews>
    <sheetView topLeftCell="A40" zoomScaleNormal="100" workbookViewId="0">
      <selection sqref="A1:AH93"/>
    </sheetView>
  </sheetViews>
  <sheetFormatPr defaultRowHeight="11.25" x14ac:dyDescent="0.2"/>
  <cols>
    <col min="1" max="1" width="5.140625" style="1" customWidth="1"/>
    <col min="2" max="2" width="7.85546875" style="2" customWidth="1"/>
    <col min="3" max="3" width="44.140625" style="6" customWidth="1"/>
    <col min="4" max="4" width="6.28515625" style="6" bestFit="1" customWidth="1"/>
    <col min="5" max="5" width="15.28515625" style="2" bestFit="1" customWidth="1"/>
    <col min="6" max="33" width="3.28515625" style="2" customWidth="1"/>
    <col min="34" max="34" width="34.5703125" style="216" customWidth="1"/>
    <col min="35" max="35" width="3.28515625" style="2" customWidth="1"/>
    <col min="36" max="16384" width="9.140625" style="2"/>
  </cols>
  <sheetData>
    <row r="1" spans="1:35" x14ac:dyDescent="0.2">
      <c r="C1" s="3" t="s">
        <v>218</v>
      </c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"/>
      <c r="Y1" s="1"/>
      <c r="Z1" s="1"/>
      <c r="AA1" s="1"/>
      <c r="AB1" s="1"/>
      <c r="AC1" s="1"/>
      <c r="AD1" s="1"/>
      <c r="AE1" s="1"/>
      <c r="AF1" s="1"/>
      <c r="AG1" s="1"/>
      <c r="AH1" s="5" t="s">
        <v>0</v>
      </c>
    </row>
    <row r="2" spans="1:35" x14ac:dyDescent="0.2">
      <c r="C2" s="3" t="s">
        <v>320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7"/>
    </row>
    <row r="3" spans="1:35" ht="12" thickBot="1" x14ac:dyDescent="0.25">
      <c r="A3" s="90" t="s">
        <v>1</v>
      </c>
      <c r="B3" s="9" t="s">
        <v>2</v>
      </c>
      <c r="C3" s="10" t="s">
        <v>3</v>
      </c>
      <c r="D3" s="152" t="s">
        <v>262</v>
      </c>
      <c r="E3" s="90" t="s">
        <v>4</v>
      </c>
      <c r="F3" s="233" t="s">
        <v>5</v>
      </c>
      <c r="G3" s="234"/>
      <c r="H3" s="234"/>
      <c r="I3" s="242"/>
      <c r="J3" s="233" t="s">
        <v>6</v>
      </c>
      <c r="K3" s="234"/>
      <c r="L3" s="234"/>
      <c r="M3" s="242"/>
      <c r="N3" s="233" t="s">
        <v>7</v>
      </c>
      <c r="O3" s="234"/>
      <c r="P3" s="234"/>
      <c r="Q3" s="242"/>
      <c r="R3" s="233" t="s">
        <v>8</v>
      </c>
      <c r="S3" s="234"/>
      <c r="T3" s="234"/>
      <c r="U3" s="242"/>
      <c r="V3" s="233" t="s">
        <v>9</v>
      </c>
      <c r="W3" s="234"/>
      <c r="X3" s="234"/>
      <c r="Y3" s="242"/>
      <c r="Z3" s="233" t="s">
        <v>10</v>
      </c>
      <c r="AA3" s="234"/>
      <c r="AB3" s="234"/>
      <c r="AC3" s="242"/>
      <c r="AD3" s="233" t="s">
        <v>11</v>
      </c>
      <c r="AE3" s="234"/>
      <c r="AF3" s="234"/>
      <c r="AG3" s="235"/>
      <c r="AH3" s="77" t="s">
        <v>12</v>
      </c>
    </row>
    <row r="4" spans="1:35" x14ac:dyDescent="0.2">
      <c r="A4" s="11" t="s">
        <v>14</v>
      </c>
      <c r="B4" s="236" t="s">
        <v>13</v>
      </c>
      <c r="C4" s="12" t="s">
        <v>15</v>
      </c>
      <c r="D4" s="153" t="s">
        <v>229</v>
      </c>
      <c r="E4" s="78" t="s">
        <v>152</v>
      </c>
      <c r="F4" s="13">
        <v>4</v>
      </c>
      <c r="G4" s="14">
        <v>4</v>
      </c>
      <c r="H4" s="14" t="s">
        <v>27</v>
      </c>
      <c r="I4" s="15">
        <v>8</v>
      </c>
      <c r="J4" s="13"/>
      <c r="K4" s="14"/>
      <c r="L4" s="14"/>
      <c r="M4" s="15"/>
      <c r="N4" s="13"/>
      <c r="O4" s="14"/>
      <c r="P4" s="14"/>
      <c r="Q4" s="15"/>
      <c r="R4" s="13"/>
      <c r="S4" s="14"/>
      <c r="T4" s="14"/>
      <c r="U4" s="15"/>
      <c r="V4" s="13"/>
      <c r="W4" s="14"/>
      <c r="X4" s="14"/>
      <c r="Y4" s="15"/>
      <c r="Z4" s="13"/>
      <c r="AA4" s="14"/>
      <c r="AB4" s="14"/>
      <c r="AC4" s="15"/>
      <c r="AD4" s="13"/>
      <c r="AE4" s="14"/>
      <c r="AF4" s="14"/>
      <c r="AG4" s="15"/>
      <c r="AH4" s="205"/>
    </row>
    <row r="5" spans="1:35" x14ac:dyDescent="0.2">
      <c r="A5" s="16" t="s">
        <v>17</v>
      </c>
      <c r="B5" s="237"/>
      <c r="C5" s="17" t="s">
        <v>18</v>
      </c>
      <c r="D5" s="154" t="s">
        <v>229</v>
      </c>
      <c r="E5" s="79" t="s">
        <v>153</v>
      </c>
      <c r="F5" s="18"/>
      <c r="G5" s="19"/>
      <c r="H5" s="19"/>
      <c r="I5" s="20"/>
      <c r="J5" s="18">
        <v>2</v>
      </c>
      <c r="K5" s="19">
        <v>4</v>
      </c>
      <c r="L5" s="19" t="s">
        <v>27</v>
      </c>
      <c r="M5" s="20">
        <v>6</v>
      </c>
      <c r="N5" s="18"/>
      <c r="O5" s="19"/>
      <c r="P5" s="19"/>
      <c r="Q5" s="20"/>
      <c r="R5" s="18"/>
      <c r="S5" s="19"/>
      <c r="T5" s="19"/>
      <c r="U5" s="20"/>
      <c r="V5" s="18"/>
      <c r="W5" s="19"/>
      <c r="X5" s="19"/>
      <c r="Y5" s="20"/>
      <c r="Z5" s="18"/>
      <c r="AA5" s="19"/>
      <c r="AB5" s="19"/>
      <c r="AC5" s="20"/>
      <c r="AD5" s="18"/>
      <c r="AE5" s="19"/>
      <c r="AF5" s="19"/>
      <c r="AG5" s="20"/>
      <c r="AH5" s="206" t="s">
        <v>152</v>
      </c>
      <c r="AI5" s="85"/>
    </row>
    <row r="6" spans="1:35" x14ac:dyDescent="0.2">
      <c r="A6" s="11" t="s">
        <v>19</v>
      </c>
      <c r="B6" s="237"/>
      <c r="C6" s="17" t="s">
        <v>21</v>
      </c>
      <c r="D6" s="154"/>
      <c r="E6" s="79" t="s">
        <v>154</v>
      </c>
      <c r="F6" s="18"/>
      <c r="G6" s="19"/>
      <c r="H6" s="19"/>
      <c r="I6" s="20"/>
      <c r="J6" s="18">
        <v>0</v>
      </c>
      <c r="K6" s="19">
        <v>0</v>
      </c>
      <c r="L6" s="19" t="s">
        <v>22</v>
      </c>
      <c r="M6" s="20">
        <v>0</v>
      </c>
      <c r="N6" s="18"/>
      <c r="O6" s="19"/>
      <c r="P6" s="19"/>
      <c r="Q6" s="20"/>
      <c r="R6" s="18"/>
      <c r="S6" s="19"/>
      <c r="T6" s="19"/>
      <c r="U6" s="20"/>
      <c r="V6" s="18"/>
      <c r="W6" s="19"/>
      <c r="X6" s="19"/>
      <c r="Y6" s="20"/>
      <c r="Z6" s="18"/>
      <c r="AA6" s="19"/>
      <c r="AB6" s="19"/>
      <c r="AC6" s="20"/>
      <c r="AD6" s="18"/>
      <c r="AE6" s="19"/>
      <c r="AF6" s="19"/>
      <c r="AG6" s="20"/>
      <c r="AH6" s="206" t="s">
        <v>322</v>
      </c>
    </row>
    <row r="7" spans="1:35" x14ac:dyDescent="0.2">
      <c r="A7" s="11" t="s">
        <v>20</v>
      </c>
      <c r="B7" s="237"/>
      <c r="C7" s="17" t="s">
        <v>31</v>
      </c>
      <c r="D7" s="154" t="s">
        <v>230</v>
      </c>
      <c r="E7" s="79" t="s">
        <v>222</v>
      </c>
      <c r="F7" s="18">
        <v>2</v>
      </c>
      <c r="G7" s="19">
        <v>2</v>
      </c>
      <c r="H7" s="19" t="s">
        <v>16</v>
      </c>
      <c r="I7" s="20">
        <v>4</v>
      </c>
      <c r="J7" s="18"/>
      <c r="K7" s="19"/>
      <c r="L7" s="19"/>
      <c r="M7" s="20"/>
      <c r="N7" s="18"/>
      <c r="O7" s="19"/>
      <c r="P7" s="19"/>
      <c r="Q7" s="20"/>
      <c r="R7" s="18"/>
      <c r="S7" s="19"/>
      <c r="T7" s="19"/>
      <c r="U7" s="20"/>
      <c r="V7" s="18"/>
      <c r="W7" s="19"/>
      <c r="X7" s="19"/>
      <c r="Y7" s="20"/>
      <c r="Z7" s="18"/>
      <c r="AA7" s="19"/>
      <c r="AB7" s="19"/>
      <c r="AC7" s="20"/>
      <c r="AD7" s="18"/>
      <c r="AE7" s="19"/>
      <c r="AF7" s="19"/>
      <c r="AG7" s="20"/>
      <c r="AH7" s="206"/>
    </row>
    <row r="8" spans="1:35" x14ac:dyDescent="0.2">
      <c r="A8" s="16" t="s">
        <v>23</v>
      </c>
      <c r="B8" s="237"/>
      <c r="C8" s="17" t="s">
        <v>33</v>
      </c>
      <c r="D8" s="166">
        <v>31</v>
      </c>
      <c r="E8" s="79" t="s">
        <v>310</v>
      </c>
      <c r="F8" s="18">
        <v>2</v>
      </c>
      <c r="G8" s="19">
        <v>2</v>
      </c>
      <c r="H8" s="19" t="s">
        <v>16</v>
      </c>
      <c r="I8" s="20">
        <v>5</v>
      </c>
      <c r="J8" s="18"/>
      <c r="K8" s="19"/>
      <c r="L8" s="19"/>
      <c r="M8" s="20"/>
      <c r="N8" s="18"/>
      <c r="O8" s="19"/>
      <c r="P8" s="19"/>
      <c r="Q8" s="20"/>
      <c r="R8" s="18"/>
      <c r="S8" s="19"/>
      <c r="T8" s="19"/>
      <c r="U8" s="20"/>
      <c r="V8" s="18"/>
      <c r="W8" s="19"/>
      <c r="X8" s="19"/>
      <c r="Y8" s="20"/>
      <c r="Z8" s="18"/>
      <c r="AA8" s="19"/>
      <c r="AB8" s="19"/>
      <c r="AC8" s="20"/>
      <c r="AD8" s="18"/>
      <c r="AE8" s="19"/>
      <c r="AF8" s="19"/>
      <c r="AG8" s="20"/>
      <c r="AH8" s="206"/>
    </row>
    <row r="9" spans="1:35" x14ac:dyDescent="0.2">
      <c r="A9" s="11" t="s">
        <v>24</v>
      </c>
      <c r="B9" s="237"/>
      <c r="C9" s="22" t="s">
        <v>93</v>
      </c>
      <c r="D9" s="167">
        <v>30</v>
      </c>
      <c r="E9" s="80" t="s">
        <v>120</v>
      </c>
      <c r="F9" s="23"/>
      <c r="G9" s="24"/>
      <c r="H9" s="24"/>
      <c r="I9" s="25"/>
      <c r="J9" s="18">
        <v>2</v>
      </c>
      <c r="K9" s="19">
        <v>2</v>
      </c>
      <c r="L9" s="19" t="s">
        <v>16</v>
      </c>
      <c r="M9" s="20">
        <v>4</v>
      </c>
      <c r="N9" s="18"/>
      <c r="O9" s="19"/>
      <c r="P9" s="19"/>
      <c r="Q9" s="20"/>
      <c r="R9" s="18"/>
      <c r="S9" s="19"/>
      <c r="T9" s="19"/>
      <c r="U9" s="20"/>
      <c r="V9" s="18"/>
      <c r="W9" s="19"/>
      <c r="X9" s="19"/>
      <c r="Y9" s="20"/>
      <c r="Z9" s="18"/>
      <c r="AA9" s="19"/>
      <c r="AB9" s="19"/>
      <c r="AC9" s="20"/>
      <c r="AD9" s="18"/>
      <c r="AE9" s="19"/>
      <c r="AF9" s="19"/>
      <c r="AG9" s="20"/>
      <c r="AH9" s="206"/>
    </row>
    <row r="10" spans="1:35" x14ac:dyDescent="0.2">
      <c r="A10" s="11" t="s">
        <v>25</v>
      </c>
      <c r="B10" s="237"/>
      <c r="C10" s="17" t="s">
        <v>94</v>
      </c>
      <c r="D10" s="166">
        <v>30</v>
      </c>
      <c r="E10" s="79" t="s">
        <v>121</v>
      </c>
      <c r="F10" s="18"/>
      <c r="G10" s="19"/>
      <c r="H10" s="19"/>
      <c r="I10" s="20"/>
      <c r="J10" s="18"/>
      <c r="K10" s="19"/>
      <c r="L10" s="19"/>
      <c r="M10" s="20"/>
      <c r="N10" s="18">
        <v>2</v>
      </c>
      <c r="O10" s="19">
        <v>2</v>
      </c>
      <c r="P10" s="19" t="s">
        <v>16</v>
      </c>
      <c r="Q10" s="20">
        <v>4</v>
      </c>
      <c r="R10" s="18"/>
      <c r="S10" s="19"/>
      <c r="T10" s="19"/>
      <c r="U10" s="20"/>
      <c r="V10" s="18"/>
      <c r="W10" s="19"/>
      <c r="X10" s="19"/>
      <c r="Y10" s="20"/>
      <c r="Z10" s="18"/>
      <c r="AA10" s="19"/>
      <c r="AB10" s="19"/>
      <c r="AC10" s="20"/>
      <c r="AD10" s="18"/>
      <c r="AE10" s="19"/>
      <c r="AF10" s="19"/>
      <c r="AG10" s="20"/>
      <c r="AH10" s="206" t="s">
        <v>120</v>
      </c>
    </row>
    <row r="11" spans="1:35" x14ac:dyDescent="0.2">
      <c r="A11" s="16" t="s">
        <v>26</v>
      </c>
      <c r="B11" s="237"/>
      <c r="C11" s="17" t="s">
        <v>95</v>
      </c>
      <c r="D11" s="166">
        <v>30</v>
      </c>
      <c r="E11" s="79" t="s">
        <v>155</v>
      </c>
      <c r="F11" s="18"/>
      <c r="G11" s="19"/>
      <c r="H11" s="19"/>
      <c r="I11" s="20"/>
      <c r="J11" s="18"/>
      <c r="K11" s="19"/>
      <c r="L11" s="19"/>
      <c r="M11" s="20"/>
      <c r="N11" s="18"/>
      <c r="O11" s="19"/>
      <c r="P11" s="19"/>
      <c r="Q11" s="20"/>
      <c r="R11" s="18">
        <v>2</v>
      </c>
      <c r="S11" s="19">
        <v>2</v>
      </c>
      <c r="T11" s="19" t="s">
        <v>27</v>
      </c>
      <c r="U11" s="20">
        <v>4</v>
      </c>
      <c r="V11" s="18"/>
      <c r="W11" s="19"/>
      <c r="X11" s="19"/>
      <c r="Y11" s="20"/>
      <c r="Z11" s="18"/>
      <c r="AA11" s="19"/>
      <c r="AB11" s="19"/>
      <c r="AC11" s="20"/>
      <c r="AD11" s="18"/>
      <c r="AE11" s="19"/>
      <c r="AF11" s="19"/>
      <c r="AG11" s="20"/>
      <c r="AH11" s="206" t="s">
        <v>321</v>
      </c>
    </row>
    <row r="12" spans="1:35" x14ac:dyDescent="0.2">
      <c r="A12" s="11" t="s">
        <v>28</v>
      </c>
      <c r="B12" s="237"/>
      <c r="C12" s="17" t="s">
        <v>29</v>
      </c>
      <c r="D12" s="154"/>
      <c r="E12" s="79" t="s">
        <v>122</v>
      </c>
      <c r="F12" s="18"/>
      <c r="G12" s="19"/>
      <c r="H12" s="19"/>
      <c r="I12" s="20"/>
      <c r="J12" s="18"/>
      <c r="K12" s="19"/>
      <c r="L12" s="19"/>
      <c r="M12" s="20"/>
      <c r="N12" s="18"/>
      <c r="O12" s="19"/>
      <c r="P12" s="19"/>
      <c r="Q12" s="20"/>
      <c r="R12" s="18">
        <v>0</v>
      </c>
      <c r="S12" s="19">
        <v>0</v>
      </c>
      <c r="T12" s="19" t="s">
        <v>22</v>
      </c>
      <c r="U12" s="20">
        <v>0</v>
      </c>
      <c r="V12" s="18"/>
      <c r="W12" s="19"/>
      <c r="X12" s="19"/>
      <c r="Y12" s="20"/>
      <c r="Z12" s="18"/>
      <c r="AA12" s="19"/>
      <c r="AB12" s="19"/>
      <c r="AC12" s="20"/>
      <c r="AD12" s="18"/>
      <c r="AE12" s="19"/>
      <c r="AF12" s="19"/>
      <c r="AG12" s="20"/>
      <c r="AH12" s="206" t="s">
        <v>316</v>
      </c>
    </row>
    <row r="13" spans="1:35" ht="12" thickBot="1" x14ac:dyDescent="0.25">
      <c r="A13" s="11" t="s">
        <v>30</v>
      </c>
      <c r="B13" s="237"/>
      <c r="C13" s="26" t="s">
        <v>36</v>
      </c>
      <c r="D13" s="168">
        <v>50</v>
      </c>
      <c r="E13" s="81" t="s">
        <v>146</v>
      </c>
      <c r="F13" s="18"/>
      <c r="G13" s="19"/>
      <c r="H13" s="19"/>
      <c r="I13" s="20"/>
      <c r="J13" s="18">
        <v>2</v>
      </c>
      <c r="K13" s="19">
        <v>1</v>
      </c>
      <c r="L13" s="19" t="s">
        <v>16</v>
      </c>
      <c r="M13" s="20">
        <v>4</v>
      </c>
      <c r="N13" s="18"/>
      <c r="O13" s="19"/>
      <c r="P13" s="19"/>
      <c r="Q13" s="20"/>
      <c r="R13" s="18"/>
      <c r="S13" s="19"/>
      <c r="T13" s="19"/>
      <c r="U13" s="20"/>
      <c r="V13" s="27"/>
      <c r="W13" s="28"/>
      <c r="X13" s="28"/>
      <c r="Y13" s="29"/>
      <c r="Z13" s="18"/>
      <c r="AA13" s="19"/>
      <c r="AB13" s="19"/>
      <c r="AC13" s="20"/>
      <c r="AD13" s="27"/>
      <c r="AE13" s="28"/>
      <c r="AF13" s="28"/>
      <c r="AG13" s="29"/>
      <c r="AH13" s="207"/>
    </row>
    <row r="14" spans="1:35" x14ac:dyDescent="0.2">
      <c r="A14" s="11" t="s">
        <v>32</v>
      </c>
      <c r="B14" s="236" t="s">
        <v>38</v>
      </c>
      <c r="C14" s="12" t="s">
        <v>107</v>
      </c>
      <c r="D14" s="225">
        <v>40</v>
      </c>
      <c r="E14" s="78" t="s">
        <v>136</v>
      </c>
      <c r="F14" s="13"/>
      <c r="G14" s="14"/>
      <c r="H14" s="14"/>
      <c r="I14" s="15"/>
      <c r="J14" s="13"/>
      <c r="K14" s="14"/>
      <c r="L14" s="14"/>
      <c r="M14" s="15"/>
      <c r="N14" s="13">
        <v>2</v>
      </c>
      <c r="O14" s="14">
        <v>2</v>
      </c>
      <c r="P14" s="14" t="s">
        <v>16</v>
      </c>
      <c r="Q14" s="15">
        <v>4</v>
      </c>
      <c r="R14" s="30"/>
      <c r="S14" s="14"/>
      <c r="T14" s="14"/>
      <c r="U14" s="31"/>
      <c r="V14" s="30"/>
      <c r="W14" s="14"/>
      <c r="X14" s="14"/>
      <c r="Y14" s="15"/>
      <c r="Z14" s="30"/>
      <c r="AA14" s="14"/>
      <c r="AB14" s="14"/>
      <c r="AC14" s="15"/>
      <c r="AD14" s="13"/>
      <c r="AE14" s="14"/>
      <c r="AF14" s="14"/>
      <c r="AG14" s="15"/>
      <c r="AH14" s="205"/>
    </row>
    <row r="15" spans="1:35" x14ac:dyDescent="0.2">
      <c r="A15" s="16" t="s">
        <v>34</v>
      </c>
      <c r="B15" s="237"/>
      <c r="C15" s="17" t="s">
        <v>106</v>
      </c>
      <c r="D15" s="155" t="s">
        <v>282</v>
      </c>
      <c r="E15" s="80" t="s">
        <v>137</v>
      </c>
      <c r="F15" s="23"/>
      <c r="G15" s="24"/>
      <c r="H15" s="24"/>
      <c r="I15" s="25"/>
      <c r="J15" s="23"/>
      <c r="K15" s="24"/>
      <c r="L15" s="24"/>
      <c r="M15" s="25"/>
      <c r="N15" s="23">
        <v>1</v>
      </c>
      <c r="O15" s="24">
        <v>2</v>
      </c>
      <c r="P15" s="24" t="s">
        <v>16</v>
      </c>
      <c r="Q15" s="25">
        <v>4</v>
      </c>
      <c r="R15" s="23"/>
      <c r="S15" s="24"/>
      <c r="T15" s="24"/>
      <c r="U15" s="11"/>
      <c r="V15" s="32"/>
      <c r="W15" s="24"/>
      <c r="X15" s="24"/>
      <c r="Y15" s="25"/>
      <c r="Z15" s="32"/>
      <c r="AA15" s="24"/>
      <c r="AB15" s="24"/>
      <c r="AC15" s="25"/>
      <c r="AD15" s="33"/>
      <c r="AE15" s="34"/>
      <c r="AF15" s="34"/>
      <c r="AG15" s="35"/>
      <c r="AH15" s="208"/>
      <c r="AI15" s="85"/>
    </row>
    <row r="16" spans="1:35" x14ac:dyDescent="0.2">
      <c r="A16" s="11" t="s">
        <v>35</v>
      </c>
      <c r="B16" s="237"/>
      <c r="C16" s="17" t="s">
        <v>108</v>
      </c>
      <c r="D16" s="154" t="s">
        <v>282</v>
      </c>
      <c r="E16" s="79" t="s">
        <v>138</v>
      </c>
      <c r="F16" s="18"/>
      <c r="G16" s="19"/>
      <c r="H16" s="19"/>
      <c r="I16" s="20"/>
      <c r="J16" s="18"/>
      <c r="K16" s="19"/>
      <c r="L16" s="19"/>
      <c r="M16" s="20"/>
      <c r="N16" s="18"/>
      <c r="O16" s="19"/>
      <c r="P16" s="19"/>
      <c r="Q16" s="20"/>
      <c r="R16" s="18">
        <v>1</v>
      </c>
      <c r="S16" s="19">
        <v>2</v>
      </c>
      <c r="T16" s="19" t="s">
        <v>16</v>
      </c>
      <c r="U16" s="16">
        <v>4</v>
      </c>
      <c r="V16" s="36"/>
      <c r="W16" s="19"/>
      <c r="X16" s="19"/>
      <c r="Y16" s="20"/>
      <c r="Z16" s="36"/>
      <c r="AA16" s="19"/>
      <c r="AB16" s="19"/>
      <c r="AC16" s="20"/>
      <c r="AD16" s="27"/>
      <c r="AE16" s="28"/>
      <c r="AF16" s="28"/>
      <c r="AG16" s="29"/>
      <c r="AH16" s="206" t="s">
        <v>137</v>
      </c>
    </row>
    <row r="17" spans="1:35" ht="12" thickBot="1" x14ac:dyDescent="0.25">
      <c r="A17" s="11" t="s">
        <v>110</v>
      </c>
      <c r="B17" s="238"/>
      <c r="C17" s="37" t="s">
        <v>109</v>
      </c>
      <c r="D17" s="157" t="s">
        <v>283</v>
      </c>
      <c r="E17" s="82" t="s">
        <v>139</v>
      </c>
      <c r="F17" s="27"/>
      <c r="G17" s="28"/>
      <c r="H17" s="28"/>
      <c r="I17" s="29"/>
      <c r="J17" s="27"/>
      <c r="K17" s="28"/>
      <c r="L17" s="28"/>
      <c r="M17" s="29"/>
      <c r="N17" s="27"/>
      <c r="O17" s="28"/>
      <c r="P17" s="28"/>
      <c r="Q17" s="29"/>
      <c r="R17" s="38"/>
      <c r="S17" s="28"/>
      <c r="T17" s="28"/>
      <c r="U17" s="39"/>
      <c r="V17" s="38"/>
      <c r="W17" s="28"/>
      <c r="X17" s="28"/>
      <c r="Y17" s="29"/>
      <c r="Z17" s="40">
        <v>2</v>
      </c>
      <c r="AA17" s="41">
        <v>2</v>
      </c>
      <c r="AB17" s="41" t="s">
        <v>16</v>
      </c>
      <c r="AC17" s="42">
        <v>4</v>
      </c>
      <c r="AD17" s="18"/>
      <c r="AE17" s="19"/>
      <c r="AF17" s="19"/>
      <c r="AG17" s="20"/>
      <c r="AH17" s="207"/>
    </row>
    <row r="18" spans="1:35" x14ac:dyDescent="0.2">
      <c r="A18" s="16" t="s">
        <v>37</v>
      </c>
      <c r="B18" s="237" t="s">
        <v>43</v>
      </c>
      <c r="C18" s="22" t="s">
        <v>44</v>
      </c>
      <c r="D18" s="155" t="s">
        <v>233</v>
      </c>
      <c r="E18" s="80" t="s">
        <v>156</v>
      </c>
      <c r="F18" s="13">
        <v>2</v>
      </c>
      <c r="G18" s="14">
        <v>2</v>
      </c>
      <c r="H18" s="14" t="s">
        <v>27</v>
      </c>
      <c r="I18" s="15">
        <v>4</v>
      </c>
      <c r="J18" s="13"/>
      <c r="K18" s="14"/>
      <c r="L18" s="14"/>
      <c r="M18" s="15"/>
      <c r="N18" s="13"/>
      <c r="O18" s="14"/>
      <c r="P18" s="14"/>
      <c r="Q18" s="15"/>
      <c r="R18" s="13"/>
      <c r="S18" s="14"/>
      <c r="T18" s="14"/>
      <c r="U18" s="31"/>
      <c r="V18" s="30"/>
      <c r="W18" s="14"/>
      <c r="X18" s="14"/>
      <c r="Y18" s="15"/>
      <c r="Z18" s="30"/>
      <c r="AA18" s="14"/>
      <c r="AB18" s="14"/>
      <c r="AC18" s="15"/>
      <c r="AD18" s="30"/>
      <c r="AE18" s="14"/>
      <c r="AF18" s="14"/>
      <c r="AG18" s="15"/>
      <c r="AH18" s="205"/>
    </row>
    <row r="19" spans="1:35" x14ac:dyDescent="0.2">
      <c r="A19" s="11" t="s">
        <v>39</v>
      </c>
      <c r="B19" s="237"/>
      <c r="C19" s="17" t="s">
        <v>46</v>
      </c>
      <c r="D19" s="154" t="s">
        <v>233</v>
      </c>
      <c r="E19" s="79" t="s">
        <v>143</v>
      </c>
      <c r="F19" s="18"/>
      <c r="G19" s="19"/>
      <c r="H19" s="19"/>
      <c r="I19" s="20"/>
      <c r="J19" s="18">
        <v>0</v>
      </c>
      <c r="K19" s="19">
        <v>3</v>
      </c>
      <c r="L19" s="19" t="s">
        <v>27</v>
      </c>
      <c r="M19" s="20">
        <v>4</v>
      </c>
      <c r="N19" s="18"/>
      <c r="O19" s="19"/>
      <c r="P19" s="19"/>
      <c r="Q19" s="20"/>
      <c r="R19" s="18"/>
      <c r="S19" s="19"/>
      <c r="T19" s="19"/>
      <c r="U19" s="16"/>
      <c r="V19" s="36"/>
      <c r="W19" s="19"/>
      <c r="X19" s="19"/>
      <c r="Y19" s="20"/>
      <c r="Z19" s="36"/>
      <c r="AA19" s="19"/>
      <c r="AB19" s="19"/>
      <c r="AC19" s="20"/>
      <c r="AD19" s="36"/>
      <c r="AE19" s="19"/>
      <c r="AF19" s="19"/>
      <c r="AG19" s="20"/>
      <c r="AH19" s="206" t="s">
        <v>156</v>
      </c>
      <c r="AI19" s="85"/>
    </row>
    <row r="20" spans="1:35" x14ac:dyDescent="0.2">
      <c r="A20" s="11" t="s">
        <v>40</v>
      </c>
      <c r="B20" s="237"/>
      <c r="C20" s="17" t="s">
        <v>75</v>
      </c>
      <c r="D20" s="154" t="s">
        <v>234</v>
      </c>
      <c r="E20" s="79" t="s">
        <v>144</v>
      </c>
      <c r="F20" s="18">
        <v>0</v>
      </c>
      <c r="G20" s="19">
        <v>3</v>
      </c>
      <c r="H20" s="19" t="s">
        <v>27</v>
      </c>
      <c r="I20" s="20">
        <v>4</v>
      </c>
      <c r="J20" s="18"/>
      <c r="K20" s="19"/>
      <c r="L20" s="19"/>
      <c r="M20" s="20"/>
      <c r="N20" s="18"/>
      <c r="O20" s="19"/>
      <c r="P20" s="19"/>
      <c r="Q20" s="20"/>
      <c r="R20" s="18"/>
      <c r="S20" s="19"/>
      <c r="T20" s="19"/>
      <c r="U20" s="16"/>
      <c r="V20" s="36"/>
      <c r="W20" s="19"/>
      <c r="X20" s="19"/>
      <c r="Y20" s="20"/>
      <c r="Z20" s="36"/>
      <c r="AA20" s="19"/>
      <c r="AB20" s="19"/>
      <c r="AC20" s="20"/>
      <c r="AD20" s="36"/>
      <c r="AE20" s="19"/>
      <c r="AF20" s="19"/>
      <c r="AG20" s="20"/>
      <c r="AH20" s="206"/>
    </row>
    <row r="21" spans="1:35" x14ac:dyDescent="0.2">
      <c r="A21" s="16" t="s">
        <v>41</v>
      </c>
      <c r="B21" s="237"/>
      <c r="C21" s="17" t="s">
        <v>85</v>
      </c>
      <c r="D21" s="154" t="s">
        <v>244</v>
      </c>
      <c r="E21" s="79" t="s">
        <v>123</v>
      </c>
      <c r="F21" s="18"/>
      <c r="G21" s="19"/>
      <c r="H21" s="19"/>
      <c r="I21" s="20"/>
      <c r="J21" s="18">
        <v>2</v>
      </c>
      <c r="K21" s="19">
        <v>3</v>
      </c>
      <c r="L21" s="19" t="s">
        <v>27</v>
      </c>
      <c r="M21" s="20">
        <v>5</v>
      </c>
      <c r="N21" s="18"/>
      <c r="O21" s="19"/>
      <c r="P21" s="19"/>
      <c r="Q21" s="20"/>
      <c r="R21" s="18"/>
      <c r="S21" s="19"/>
      <c r="T21" s="19"/>
      <c r="U21" s="16"/>
      <c r="V21" s="36"/>
      <c r="W21" s="19"/>
      <c r="X21" s="19"/>
      <c r="Y21" s="20"/>
      <c r="Z21" s="36"/>
      <c r="AA21" s="19"/>
      <c r="AB21" s="19"/>
      <c r="AC21" s="20"/>
      <c r="AD21" s="36"/>
      <c r="AE21" s="19"/>
      <c r="AF21" s="19"/>
      <c r="AG21" s="20"/>
      <c r="AH21" s="206" t="s">
        <v>144</v>
      </c>
    </row>
    <row r="22" spans="1:35" x14ac:dyDescent="0.2">
      <c r="A22" s="11" t="s">
        <v>111</v>
      </c>
      <c r="B22" s="237"/>
      <c r="C22" s="17" t="s">
        <v>105</v>
      </c>
      <c r="D22" s="154" t="s">
        <v>248</v>
      </c>
      <c r="E22" s="79" t="s">
        <v>124</v>
      </c>
      <c r="F22" s="18"/>
      <c r="G22" s="19"/>
      <c r="H22" s="19"/>
      <c r="I22" s="20"/>
      <c r="J22" s="18"/>
      <c r="K22" s="19"/>
      <c r="L22" s="19"/>
      <c r="M22" s="20"/>
      <c r="N22" s="18">
        <v>0</v>
      </c>
      <c r="O22" s="19">
        <v>3</v>
      </c>
      <c r="P22" s="19" t="s">
        <v>27</v>
      </c>
      <c r="Q22" s="20">
        <v>4</v>
      </c>
      <c r="R22" s="18"/>
      <c r="S22" s="19"/>
      <c r="T22" s="19"/>
      <c r="U22" s="16"/>
      <c r="V22" s="36"/>
      <c r="W22" s="19"/>
      <c r="X22" s="19"/>
      <c r="Y22" s="20"/>
      <c r="Z22" s="36"/>
      <c r="AA22" s="19"/>
      <c r="AB22" s="19"/>
      <c r="AC22" s="20"/>
      <c r="AD22" s="36"/>
      <c r="AE22" s="19"/>
      <c r="AF22" s="19"/>
      <c r="AG22" s="20"/>
      <c r="AH22" s="206" t="s">
        <v>123</v>
      </c>
    </row>
    <row r="23" spans="1:35" ht="12" customHeight="1" x14ac:dyDescent="0.2">
      <c r="A23" s="11" t="s">
        <v>112</v>
      </c>
      <c r="B23" s="237"/>
      <c r="C23" s="17" t="s">
        <v>50</v>
      </c>
      <c r="D23" s="154" t="s">
        <v>246</v>
      </c>
      <c r="E23" s="79" t="s">
        <v>125</v>
      </c>
      <c r="F23" s="18"/>
      <c r="G23" s="19"/>
      <c r="H23" s="19"/>
      <c r="I23" s="20"/>
      <c r="J23" s="18"/>
      <c r="K23" s="19"/>
      <c r="L23" s="19"/>
      <c r="M23" s="20"/>
      <c r="N23" s="18"/>
      <c r="O23" s="19"/>
      <c r="P23" s="19"/>
      <c r="Q23" s="20"/>
      <c r="R23" s="18">
        <v>3</v>
      </c>
      <c r="S23" s="19">
        <v>2</v>
      </c>
      <c r="T23" s="19" t="s">
        <v>16</v>
      </c>
      <c r="U23" s="16">
        <v>5</v>
      </c>
      <c r="V23" s="36"/>
      <c r="W23" s="19"/>
      <c r="X23" s="19"/>
      <c r="Y23" s="20"/>
      <c r="Z23" s="36"/>
      <c r="AA23" s="19"/>
      <c r="AB23" s="19"/>
      <c r="AC23" s="20"/>
      <c r="AD23" s="36"/>
      <c r="AE23" s="19"/>
      <c r="AF23" s="19"/>
      <c r="AG23" s="20"/>
      <c r="AH23" s="210" t="s">
        <v>317</v>
      </c>
    </row>
    <row r="24" spans="1:35" x14ac:dyDescent="0.2">
      <c r="A24" s="11" t="s">
        <v>42</v>
      </c>
      <c r="B24" s="237"/>
      <c r="C24" s="17" t="s">
        <v>52</v>
      </c>
      <c r="D24" s="154" t="s">
        <v>246</v>
      </c>
      <c r="E24" s="79" t="s">
        <v>126</v>
      </c>
      <c r="F24" s="18"/>
      <c r="G24" s="19"/>
      <c r="H24" s="19"/>
      <c r="I24" s="20"/>
      <c r="J24" s="18"/>
      <c r="K24" s="19"/>
      <c r="L24" s="19"/>
      <c r="M24" s="20"/>
      <c r="N24" s="18"/>
      <c r="O24" s="19"/>
      <c r="P24" s="19"/>
      <c r="Q24" s="20"/>
      <c r="R24" s="18"/>
      <c r="S24" s="19"/>
      <c r="T24" s="19"/>
      <c r="U24" s="16"/>
      <c r="V24" s="36">
        <v>2</v>
      </c>
      <c r="W24" s="19">
        <v>2</v>
      </c>
      <c r="X24" s="19" t="s">
        <v>16</v>
      </c>
      <c r="Y24" s="20">
        <v>5</v>
      </c>
      <c r="Z24" s="36"/>
      <c r="AA24" s="19"/>
      <c r="AB24" s="19"/>
      <c r="AC24" s="20"/>
      <c r="AD24" s="36"/>
      <c r="AE24" s="19"/>
      <c r="AF24" s="19"/>
      <c r="AG24" s="20"/>
      <c r="AH24" s="206" t="s">
        <v>125</v>
      </c>
    </row>
    <row r="25" spans="1:35" x14ac:dyDescent="0.2">
      <c r="A25" s="16" t="s">
        <v>45</v>
      </c>
      <c r="B25" s="237"/>
      <c r="C25" s="17" t="s">
        <v>100</v>
      </c>
      <c r="D25" s="154" t="s">
        <v>249</v>
      </c>
      <c r="E25" s="79" t="s">
        <v>127</v>
      </c>
      <c r="F25" s="18">
        <v>3</v>
      </c>
      <c r="G25" s="19">
        <v>1</v>
      </c>
      <c r="H25" s="19" t="s">
        <v>16</v>
      </c>
      <c r="I25" s="20">
        <v>5</v>
      </c>
      <c r="J25" s="18"/>
      <c r="K25" s="19"/>
      <c r="L25" s="19"/>
      <c r="M25" s="20"/>
      <c r="N25" s="18"/>
      <c r="O25" s="19"/>
      <c r="P25" s="19"/>
      <c r="Q25" s="20"/>
      <c r="R25" s="18"/>
      <c r="S25" s="19"/>
      <c r="T25" s="19"/>
      <c r="U25" s="16"/>
      <c r="V25" s="36"/>
      <c r="W25" s="19"/>
      <c r="X25" s="19"/>
      <c r="Y25" s="20"/>
      <c r="Z25" s="36"/>
      <c r="AA25" s="19"/>
      <c r="AB25" s="19"/>
      <c r="AC25" s="20"/>
      <c r="AD25" s="36"/>
      <c r="AE25" s="19"/>
      <c r="AF25" s="19"/>
      <c r="AG25" s="20"/>
      <c r="AH25" s="206"/>
    </row>
    <row r="26" spans="1:35" x14ac:dyDescent="0.2">
      <c r="A26" s="11" t="s">
        <v>47</v>
      </c>
      <c r="B26" s="237"/>
      <c r="C26" s="17" t="s">
        <v>101</v>
      </c>
      <c r="D26" s="154" t="s">
        <v>249</v>
      </c>
      <c r="E26" s="79" t="s">
        <v>128</v>
      </c>
      <c r="F26" s="18"/>
      <c r="G26" s="19"/>
      <c r="H26" s="19"/>
      <c r="I26" s="20"/>
      <c r="J26" s="18">
        <v>2</v>
      </c>
      <c r="K26" s="19">
        <v>3</v>
      </c>
      <c r="L26" s="19" t="s">
        <v>16</v>
      </c>
      <c r="M26" s="20">
        <v>5</v>
      </c>
      <c r="N26" s="18"/>
      <c r="O26" s="19"/>
      <c r="P26" s="19"/>
      <c r="Q26" s="20"/>
      <c r="R26" s="18"/>
      <c r="S26" s="19"/>
      <c r="T26" s="19"/>
      <c r="U26" s="16"/>
      <c r="V26" s="36"/>
      <c r="W26" s="19"/>
      <c r="X26" s="19"/>
      <c r="Y26" s="20"/>
      <c r="Z26" s="36"/>
      <c r="AA26" s="19"/>
      <c r="AB26" s="19"/>
      <c r="AC26" s="20"/>
      <c r="AD26" s="36"/>
      <c r="AE26" s="19"/>
      <c r="AF26" s="19"/>
      <c r="AG26" s="20"/>
      <c r="AH26" s="206" t="s">
        <v>127</v>
      </c>
    </row>
    <row r="27" spans="1:35" x14ac:dyDescent="0.2">
      <c r="A27" s="11" t="s">
        <v>48</v>
      </c>
      <c r="B27" s="237"/>
      <c r="C27" s="17" t="s">
        <v>63</v>
      </c>
      <c r="D27" s="154" t="s">
        <v>251</v>
      </c>
      <c r="E27" s="79" t="s">
        <v>129</v>
      </c>
      <c r="F27" s="18"/>
      <c r="G27" s="19"/>
      <c r="H27" s="19"/>
      <c r="I27" s="20"/>
      <c r="J27" s="18"/>
      <c r="K27" s="19"/>
      <c r="L27" s="19"/>
      <c r="M27" s="20"/>
      <c r="N27" s="18">
        <v>2</v>
      </c>
      <c r="O27" s="19">
        <v>2</v>
      </c>
      <c r="P27" s="19" t="s">
        <v>16</v>
      </c>
      <c r="Q27" s="20">
        <v>4</v>
      </c>
      <c r="R27" s="18"/>
      <c r="S27" s="19"/>
      <c r="T27" s="19"/>
      <c r="U27" s="16"/>
      <c r="V27" s="36"/>
      <c r="W27" s="19"/>
      <c r="X27" s="19"/>
      <c r="Y27" s="20"/>
      <c r="Z27" s="36"/>
      <c r="AA27" s="19"/>
      <c r="AB27" s="19"/>
      <c r="AC27" s="20"/>
      <c r="AD27" s="36"/>
      <c r="AE27" s="19"/>
      <c r="AF27" s="19"/>
      <c r="AG27" s="20"/>
      <c r="AH27" s="206" t="s">
        <v>127</v>
      </c>
    </row>
    <row r="28" spans="1:35" x14ac:dyDescent="0.2">
      <c r="A28" s="16" t="s">
        <v>49</v>
      </c>
      <c r="B28" s="237"/>
      <c r="C28" s="17" t="s">
        <v>65</v>
      </c>
      <c r="D28" s="154" t="s">
        <v>251</v>
      </c>
      <c r="E28" s="79" t="s">
        <v>130</v>
      </c>
      <c r="F28" s="18"/>
      <c r="G28" s="19"/>
      <c r="H28" s="19"/>
      <c r="I28" s="20"/>
      <c r="J28" s="18"/>
      <c r="K28" s="19"/>
      <c r="L28" s="19"/>
      <c r="M28" s="20"/>
      <c r="N28" s="18"/>
      <c r="O28" s="19"/>
      <c r="P28" s="19"/>
      <c r="Q28" s="20"/>
      <c r="R28" s="18">
        <v>2</v>
      </c>
      <c r="S28" s="19">
        <v>3</v>
      </c>
      <c r="T28" s="19" t="s">
        <v>16</v>
      </c>
      <c r="U28" s="16">
        <v>5</v>
      </c>
      <c r="V28" s="36"/>
      <c r="W28" s="19"/>
      <c r="X28" s="19"/>
      <c r="Y28" s="20"/>
      <c r="Z28" s="36"/>
      <c r="AA28" s="19"/>
      <c r="AB28" s="19"/>
      <c r="AC28" s="20"/>
      <c r="AD28" s="36"/>
      <c r="AE28" s="19"/>
      <c r="AF28" s="19"/>
      <c r="AG28" s="20"/>
      <c r="AH28" s="206" t="s">
        <v>129</v>
      </c>
    </row>
    <row r="29" spans="1:35" x14ac:dyDescent="0.2">
      <c r="A29" s="11" t="s">
        <v>51</v>
      </c>
      <c r="B29" s="237"/>
      <c r="C29" s="17" t="s">
        <v>96</v>
      </c>
      <c r="D29" s="154" t="s">
        <v>289</v>
      </c>
      <c r="E29" s="79" t="s">
        <v>157</v>
      </c>
      <c r="F29" s="18"/>
      <c r="G29" s="19"/>
      <c r="H29" s="19"/>
      <c r="I29" s="20"/>
      <c r="J29" s="18"/>
      <c r="K29" s="19"/>
      <c r="L29" s="19"/>
      <c r="M29" s="20"/>
      <c r="N29" s="18">
        <v>2</v>
      </c>
      <c r="O29" s="19">
        <v>2</v>
      </c>
      <c r="P29" s="19" t="s">
        <v>27</v>
      </c>
      <c r="Q29" s="20">
        <v>4</v>
      </c>
      <c r="R29" s="18"/>
      <c r="S29" s="19"/>
      <c r="T29" s="19"/>
      <c r="U29" s="16"/>
      <c r="V29" s="36"/>
      <c r="W29" s="19"/>
      <c r="X29" s="19"/>
      <c r="Y29" s="20"/>
      <c r="Z29" s="36"/>
      <c r="AA29" s="19"/>
      <c r="AB29" s="19"/>
      <c r="AC29" s="20"/>
      <c r="AD29" s="36"/>
      <c r="AE29" s="19"/>
      <c r="AF29" s="19"/>
      <c r="AG29" s="20"/>
      <c r="AH29" s="206" t="s">
        <v>152</v>
      </c>
    </row>
    <row r="30" spans="1:35" x14ac:dyDescent="0.2">
      <c r="A30" s="11" t="s">
        <v>53</v>
      </c>
      <c r="B30" s="237"/>
      <c r="C30" s="17" t="s">
        <v>97</v>
      </c>
      <c r="D30" s="154" t="s">
        <v>290</v>
      </c>
      <c r="E30" s="79" t="s">
        <v>158</v>
      </c>
      <c r="F30" s="18"/>
      <c r="G30" s="19"/>
      <c r="H30" s="19"/>
      <c r="I30" s="20"/>
      <c r="J30" s="18"/>
      <c r="K30" s="19"/>
      <c r="L30" s="19"/>
      <c r="M30" s="20"/>
      <c r="N30" s="18"/>
      <c r="O30" s="19"/>
      <c r="P30" s="19"/>
      <c r="Q30" s="20"/>
      <c r="R30" s="18">
        <v>2</v>
      </c>
      <c r="S30" s="19">
        <v>2</v>
      </c>
      <c r="T30" s="19" t="s">
        <v>27</v>
      </c>
      <c r="U30" s="16">
        <v>4</v>
      </c>
      <c r="V30" s="36"/>
      <c r="W30" s="19"/>
      <c r="X30" s="19"/>
      <c r="Y30" s="20"/>
      <c r="Z30" s="36"/>
      <c r="AA30" s="19"/>
      <c r="AB30" s="19"/>
      <c r="AC30" s="20"/>
      <c r="AD30" s="36"/>
      <c r="AE30" s="19"/>
      <c r="AF30" s="19"/>
      <c r="AG30" s="20"/>
      <c r="AH30" s="206" t="s">
        <v>157</v>
      </c>
    </row>
    <row r="31" spans="1:35" x14ac:dyDescent="0.2">
      <c r="A31" s="16" t="s">
        <v>54</v>
      </c>
      <c r="B31" s="237"/>
      <c r="C31" s="17" t="s">
        <v>98</v>
      </c>
      <c r="D31" s="154" t="s">
        <v>291</v>
      </c>
      <c r="E31" s="79" t="s">
        <v>159</v>
      </c>
      <c r="F31" s="18"/>
      <c r="G31" s="19"/>
      <c r="H31" s="19"/>
      <c r="I31" s="20"/>
      <c r="J31" s="18"/>
      <c r="K31" s="19"/>
      <c r="L31" s="19"/>
      <c r="M31" s="20"/>
      <c r="N31" s="18"/>
      <c r="O31" s="19"/>
      <c r="P31" s="19"/>
      <c r="Q31" s="20"/>
      <c r="R31" s="18"/>
      <c r="S31" s="19"/>
      <c r="T31" s="19"/>
      <c r="U31" s="16"/>
      <c r="V31" s="36">
        <v>2</v>
      </c>
      <c r="W31" s="19">
        <v>2</v>
      </c>
      <c r="X31" s="19" t="s">
        <v>16</v>
      </c>
      <c r="Y31" s="20">
        <v>4</v>
      </c>
      <c r="Z31" s="36"/>
      <c r="AA31" s="19"/>
      <c r="AB31" s="19"/>
      <c r="AC31" s="20"/>
      <c r="AD31" s="36"/>
      <c r="AE31" s="19"/>
      <c r="AF31" s="19"/>
      <c r="AG31" s="20"/>
      <c r="AH31" s="206" t="s">
        <v>158</v>
      </c>
    </row>
    <row r="32" spans="1:35" x14ac:dyDescent="0.2">
      <c r="A32" s="11" t="s">
        <v>55</v>
      </c>
      <c r="B32" s="237"/>
      <c r="C32" s="17" t="s">
        <v>83</v>
      </c>
      <c r="D32" s="154" t="s">
        <v>268</v>
      </c>
      <c r="E32" s="79" t="s">
        <v>140</v>
      </c>
      <c r="F32" s="18"/>
      <c r="G32" s="19"/>
      <c r="H32" s="19"/>
      <c r="I32" s="20"/>
      <c r="J32" s="18"/>
      <c r="K32" s="19"/>
      <c r="L32" s="19"/>
      <c r="M32" s="20"/>
      <c r="N32" s="18">
        <v>2</v>
      </c>
      <c r="O32" s="19">
        <v>2</v>
      </c>
      <c r="P32" s="19" t="s">
        <v>27</v>
      </c>
      <c r="Q32" s="20">
        <v>4</v>
      </c>
      <c r="R32" s="18"/>
      <c r="S32" s="19"/>
      <c r="T32" s="19"/>
      <c r="U32" s="16"/>
      <c r="V32" s="36"/>
      <c r="W32" s="19"/>
      <c r="X32" s="19"/>
      <c r="Y32" s="20"/>
      <c r="Z32" s="36"/>
      <c r="AA32" s="19"/>
      <c r="AB32" s="19"/>
      <c r="AC32" s="20"/>
      <c r="AD32" s="36"/>
      <c r="AE32" s="19"/>
      <c r="AF32" s="19"/>
      <c r="AG32" s="20"/>
      <c r="AH32" s="206" t="s">
        <v>152</v>
      </c>
    </row>
    <row r="33" spans="1:35" x14ac:dyDescent="0.2">
      <c r="A33" s="11" t="s">
        <v>56</v>
      </c>
      <c r="B33" s="237"/>
      <c r="C33" s="17" t="s">
        <v>84</v>
      </c>
      <c r="D33" s="154" t="s">
        <v>268</v>
      </c>
      <c r="E33" s="79" t="s">
        <v>141</v>
      </c>
      <c r="F33" s="18"/>
      <c r="G33" s="19"/>
      <c r="H33" s="19"/>
      <c r="I33" s="20"/>
      <c r="J33" s="18"/>
      <c r="K33" s="19"/>
      <c r="L33" s="19"/>
      <c r="M33" s="20"/>
      <c r="N33" s="18"/>
      <c r="O33" s="19"/>
      <c r="P33" s="19"/>
      <c r="Q33" s="20"/>
      <c r="R33" s="18">
        <v>3</v>
      </c>
      <c r="S33" s="19">
        <v>2</v>
      </c>
      <c r="T33" s="19" t="s">
        <v>16</v>
      </c>
      <c r="U33" s="16">
        <v>5</v>
      </c>
      <c r="V33" s="36"/>
      <c r="W33" s="19"/>
      <c r="X33" s="19"/>
      <c r="Y33" s="20"/>
      <c r="Z33" s="36"/>
      <c r="AA33" s="19"/>
      <c r="AB33" s="19"/>
      <c r="AC33" s="20"/>
      <c r="AD33" s="36"/>
      <c r="AE33" s="19"/>
      <c r="AF33" s="19"/>
      <c r="AG33" s="20"/>
      <c r="AH33" s="206" t="s">
        <v>140</v>
      </c>
    </row>
    <row r="34" spans="1:35" x14ac:dyDescent="0.2">
      <c r="A34" s="11" t="s">
        <v>57</v>
      </c>
      <c r="B34" s="237"/>
      <c r="C34" s="17" t="s">
        <v>79</v>
      </c>
      <c r="D34" s="158" t="s">
        <v>269</v>
      </c>
      <c r="E34" s="81" t="s">
        <v>142</v>
      </c>
      <c r="F34" s="27"/>
      <c r="G34" s="28"/>
      <c r="H34" s="28"/>
      <c r="I34" s="29"/>
      <c r="J34" s="27"/>
      <c r="K34" s="28"/>
      <c r="L34" s="28"/>
      <c r="M34" s="29"/>
      <c r="N34" s="27"/>
      <c r="O34" s="28"/>
      <c r="P34" s="28"/>
      <c r="Q34" s="29"/>
      <c r="R34" s="27"/>
      <c r="S34" s="28"/>
      <c r="T34" s="28"/>
      <c r="U34" s="39"/>
      <c r="V34" s="36">
        <v>2</v>
      </c>
      <c r="W34" s="19">
        <v>2</v>
      </c>
      <c r="X34" s="19" t="s">
        <v>16</v>
      </c>
      <c r="Y34" s="20">
        <v>5</v>
      </c>
      <c r="Z34" s="38"/>
      <c r="AA34" s="28"/>
      <c r="AB34" s="28"/>
      <c r="AC34" s="29"/>
      <c r="AD34" s="38"/>
      <c r="AE34" s="28"/>
      <c r="AF34" s="28"/>
      <c r="AG34" s="29"/>
      <c r="AH34" s="209" t="s">
        <v>141</v>
      </c>
    </row>
    <row r="35" spans="1:35" ht="12" thickBot="1" x14ac:dyDescent="0.25">
      <c r="A35" s="16" t="s">
        <v>58</v>
      </c>
      <c r="B35" s="237"/>
      <c r="C35" s="43" t="s">
        <v>119</v>
      </c>
      <c r="D35" s="159" t="s">
        <v>237</v>
      </c>
      <c r="E35" s="81" t="s">
        <v>145</v>
      </c>
      <c r="F35" s="44"/>
      <c r="G35" s="41"/>
      <c r="H35" s="41"/>
      <c r="I35" s="42"/>
      <c r="J35" s="44"/>
      <c r="K35" s="41"/>
      <c r="L35" s="41"/>
      <c r="M35" s="42"/>
      <c r="N35" s="44"/>
      <c r="O35" s="41"/>
      <c r="P35" s="41"/>
      <c r="Q35" s="42"/>
      <c r="R35" s="44"/>
      <c r="S35" s="41"/>
      <c r="T35" s="41"/>
      <c r="U35" s="45"/>
      <c r="V35" s="40"/>
      <c r="W35" s="41"/>
      <c r="X35" s="41"/>
      <c r="Y35" s="42"/>
      <c r="Z35" s="40"/>
      <c r="AA35" s="41"/>
      <c r="AB35" s="41"/>
      <c r="AC35" s="42"/>
      <c r="AD35" s="40">
        <v>2</v>
      </c>
      <c r="AE35" s="41">
        <v>2</v>
      </c>
      <c r="AF35" s="41" t="s">
        <v>27</v>
      </c>
      <c r="AG35" s="42">
        <v>4</v>
      </c>
      <c r="AH35" s="207" t="s">
        <v>146</v>
      </c>
    </row>
    <row r="36" spans="1:35" x14ac:dyDescent="0.2">
      <c r="A36" s="11" t="s">
        <v>59</v>
      </c>
      <c r="B36" s="243" t="s">
        <v>118</v>
      </c>
      <c r="C36" s="12" t="s">
        <v>220</v>
      </c>
      <c r="D36" s="153" t="s">
        <v>257</v>
      </c>
      <c r="E36" s="78" t="s">
        <v>169</v>
      </c>
      <c r="F36" s="13"/>
      <c r="G36" s="14"/>
      <c r="H36" s="14"/>
      <c r="I36" s="15"/>
      <c r="J36" s="13"/>
      <c r="K36" s="14"/>
      <c r="L36" s="14"/>
      <c r="M36" s="15"/>
      <c r="N36" s="13"/>
      <c r="O36" s="14"/>
      <c r="P36" s="14"/>
      <c r="Q36" s="15"/>
      <c r="R36" s="46"/>
      <c r="S36" s="47"/>
      <c r="T36" s="47"/>
      <c r="U36" s="48"/>
      <c r="V36" s="30">
        <v>2</v>
      </c>
      <c r="W36" s="14">
        <v>1</v>
      </c>
      <c r="X36" s="14" t="s">
        <v>16</v>
      </c>
      <c r="Y36" s="31">
        <v>4</v>
      </c>
      <c r="Z36" s="30"/>
      <c r="AA36" s="14"/>
      <c r="AB36" s="14"/>
      <c r="AC36" s="15"/>
      <c r="AD36" s="13"/>
      <c r="AE36" s="14"/>
      <c r="AF36" s="14"/>
      <c r="AG36" s="15"/>
      <c r="AH36" s="205" t="s">
        <v>310</v>
      </c>
      <c r="AI36" s="84"/>
    </row>
    <row r="37" spans="1:35" x14ac:dyDescent="0.2">
      <c r="A37" s="11" t="s">
        <v>113</v>
      </c>
      <c r="B37" s="244"/>
      <c r="C37" s="22" t="s">
        <v>81</v>
      </c>
      <c r="D37" s="155" t="s">
        <v>255</v>
      </c>
      <c r="E37" s="80" t="s">
        <v>170</v>
      </c>
      <c r="F37" s="23"/>
      <c r="G37" s="24"/>
      <c r="H37" s="24"/>
      <c r="I37" s="25"/>
      <c r="J37" s="23"/>
      <c r="K37" s="24"/>
      <c r="L37" s="24"/>
      <c r="M37" s="25"/>
      <c r="N37" s="23"/>
      <c r="O37" s="24"/>
      <c r="P37" s="24"/>
      <c r="Q37" s="25"/>
      <c r="R37" s="86"/>
      <c r="S37" s="87"/>
      <c r="T37" s="87"/>
      <c r="U37" s="88"/>
      <c r="V37" s="32">
        <v>2</v>
      </c>
      <c r="W37" s="24">
        <v>2</v>
      </c>
      <c r="X37" s="24" t="s">
        <v>27</v>
      </c>
      <c r="Y37" s="11">
        <v>4</v>
      </c>
      <c r="Z37" s="32"/>
      <c r="AA37" s="24"/>
      <c r="AB37" s="24"/>
      <c r="AC37" s="25"/>
      <c r="AD37" s="23"/>
      <c r="AE37" s="24"/>
      <c r="AF37" s="24"/>
      <c r="AG37" s="25"/>
      <c r="AH37" s="208" t="s">
        <v>164</v>
      </c>
      <c r="AI37" s="84"/>
    </row>
    <row r="38" spans="1:35" x14ac:dyDescent="0.2">
      <c r="A38" s="16" t="s">
        <v>60</v>
      </c>
      <c r="B38" s="244"/>
      <c r="C38" s="17" t="s">
        <v>82</v>
      </c>
      <c r="D38" s="155" t="s">
        <v>292</v>
      </c>
      <c r="E38" s="80" t="s">
        <v>171</v>
      </c>
      <c r="F38" s="23"/>
      <c r="G38" s="24"/>
      <c r="H38" s="24"/>
      <c r="I38" s="25"/>
      <c r="J38" s="23"/>
      <c r="K38" s="24"/>
      <c r="L38" s="24"/>
      <c r="M38" s="25"/>
      <c r="N38" s="23"/>
      <c r="O38" s="24"/>
      <c r="P38" s="24"/>
      <c r="Q38" s="25"/>
      <c r="R38" s="49"/>
      <c r="S38" s="50"/>
      <c r="T38" s="50"/>
      <c r="U38" s="51"/>
      <c r="V38" s="32">
        <v>0</v>
      </c>
      <c r="W38" s="24">
        <v>3</v>
      </c>
      <c r="X38" s="24" t="s">
        <v>27</v>
      </c>
      <c r="Y38" s="11">
        <v>4</v>
      </c>
      <c r="Z38" s="36"/>
      <c r="AA38" s="19"/>
      <c r="AB38" s="19"/>
      <c r="AC38" s="20"/>
      <c r="AD38" s="18"/>
      <c r="AE38" s="19"/>
      <c r="AF38" s="19"/>
      <c r="AG38" s="20"/>
      <c r="AH38" s="206" t="s">
        <v>158</v>
      </c>
      <c r="AI38" s="85"/>
    </row>
    <row r="39" spans="1:35" x14ac:dyDescent="0.2">
      <c r="A39" s="11" t="s">
        <v>90</v>
      </c>
      <c r="B39" s="244"/>
      <c r="C39" s="17" t="s">
        <v>166</v>
      </c>
      <c r="D39" s="154" t="s">
        <v>252</v>
      </c>
      <c r="E39" s="79" t="s">
        <v>172</v>
      </c>
      <c r="F39" s="18"/>
      <c r="G39" s="19"/>
      <c r="H39" s="19"/>
      <c r="I39" s="20"/>
      <c r="J39" s="18"/>
      <c r="K39" s="19"/>
      <c r="L39" s="19"/>
      <c r="M39" s="20"/>
      <c r="N39" s="18"/>
      <c r="O39" s="19"/>
      <c r="P39" s="19"/>
      <c r="Q39" s="20"/>
      <c r="R39" s="18"/>
      <c r="S39" s="19"/>
      <c r="T39" s="19"/>
      <c r="U39" s="20"/>
      <c r="V39" s="36">
        <v>2</v>
      </c>
      <c r="W39" s="19">
        <v>2</v>
      </c>
      <c r="X39" s="19" t="s">
        <v>27</v>
      </c>
      <c r="Y39" s="20">
        <v>5</v>
      </c>
      <c r="Z39" s="36"/>
      <c r="AA39" s="19"/>
      <c r="AB39" s="19"/>
      <c r="AC39" s="20"/>
      <c r="AD39" s="18"/>
      <c r="AE39" s="19"/>
      <c r="AF39" s="19"/>
      <c r="AG39" s="20"/>
      <c r="AH39" s="206" t="s">
        <v>310</v>
      </c>
    </row>
    <row r="40" spans="1:35" x14ac:dyDescent="0.2">
      <c r="A40" s="11" t="s">
        <v>61</v>
      </c>
      <c r="B40" s="244"/>
      <c r="C40" s="17" t="s">
        <v>221</v>
      </c>
      <c r="D40" s="154" t="s">
        <v>257</v>
      </c>
      <c r="E40" s="79" t="s">
        <v>178</v>
      </c>
      <c r="F40" s="18"/>
      <c r="G40" s="19"/>
      <c r="H40" s="19"/>
      <c r="I40" s="20"/>
      <c r="J40" s="18"/>
      <c r="K40" s="19"/>
      <c r="L40" s="19"/>
      <c r="M40" s="20"/>
      <c r="N40" s="18"/>
      <c r="O40" s="19"/>
      <c r="P40" s="19"/>
      <c r="Q40" s="20"/>
      <c r="R40" s="18"/>
      <c r="S40" s="19"/>
      <c r="T40" s="19"/>
      <c r="U40" s="20"/>
      <c r="V40" s="36"/>
      <c r="W40" s="19"/>
      <c r="X40" s="19"/>
      <c r="Y40" s="16"/>
      <c r="Z40" s="32">
        <v>2</v>
      </c>
      <c r="AA40" s="24">
        <v>2</v>
      </c>
      <c r="AB40" s="24" t="s">
        <v>16</v>
      </c>
      <c r="AC40" s="25">
        <v>4</v>
      </c>
      <c r="AD40" s="18"/>
      <c r="AE40" s="19"/>
      <c r="AF40" s="19"/>
      <c r="AG40" s="20"/>
      <c r="AH40" s="206" t="s">
        <v>169</v>
      </c>
    </row>
    <row r="41" spans="1:35" x14ac:dyDescent="0.2">
      <c r="A41" s="16" t="s">
        <v>62</v>
      </c>
      <c r="B41" s="244"/>
      <c r="C41" s="17" t="s">
        <v>173</v>
      </c>
      <c r="D41" s="166">
        <v>98</v>
      </c>
      <c r="E41" s="79" t="s">
        <v>174</v>
      </c>
      <c r="F41" s="18"/>
      <c r="G41" s="19"/>
      <c r="H41" s="19"/>
      <c r="I41" s="20"/>
      <c r="J41" s="18"/>
      <c r="K41" s="19"/>
      <c r="L41" s="19"/>
      <c r="M41" s="20"/>
      <c r="N41" s="18"/>
      <c r="O41" s="19"/>
      <c r="P41" s="19"/>
      <c r="Q41" s="20"/>
      <c r="R41" s="18"/>
      <c r="S41" s="19"/>
      <c r="T41" s="19"/>
      <c r="U41" s="20"/>
      <c r="V41" s="36"/>
      <c r="W41" s="19"/>
      <c r="X41" s="19"/>
      <c r="Y41" s="16"/>
      <c r="Z41" s="32">
        <v>2</v>
      </c>
      <c r="AA41" s="24">
        <v>2</v>
      </c>
      <c r="AB41" s="24" t="s">
        <v>27</v>
      </c>
      <c r="AC41" s="25">
        <v>4</v>
      </c>
      <c r="AD41" s="18"/>
      <c r="AE41" s="19"/>
      <c r="AF41" s="19"/>
      <c r="AG41" s="20"/>
      <c r="AH41" s="206" t="s">
        <v>175</v>
      </c>
    </row>
    <row r="42" spans="1:35" x14ac:dyDescent="0.2">
      <c r="A42" s="11" t="s">
        <v>64</v>
      </c>
      <c r="B42" s="244"/>
      <c r="C42" s="17" t="s">
        <v>287</v>
      </c>
      <c r="D42" s="167">
        <v>86</v>
      </c>
      <c r="E42" s="80" t="s">
        <v>288</v>
      </c>
      <c r="F42" s="23"/>
      <c r="G42" s="24"/>
      <c r="H42" s="24"/>
      <c r="I42" s="25"/>
      <c r="J42" s="23"/>
      <c r="K42" s="24"/>
      <c r="L42" s="24"/>
      <c r="M42" s="25"/>
      <c r="N42" s="23"/>
      <c r="O42" s="24"/>
      <c r="P42" s="24"/>
      <c r="Q42" s="25"/>
      <c r="R42" s="23"/>
      <c r="S42" s="24"/>
      <c r="T42" s="24"/>
      <c r="U42" s="25"/>
      <c r="V42" s="32"/>
      <c r="W42" s="24"/>
      <c r="X42" s="24"/>
      <c r="Y42" s="11"/>
      <c r="Z42" s="36">
        <v>2</v>
      </c>
      <c r="AA42" s="19">
        <v>2</v>
      </c>
      <c r="AB42" s="19" t="s">
        <v>27</v>
      </c>
      <c r="AC42" s="20">
        <v>5</v>
      </c>
      <c r="AD42" s="23"/>
      <c r="AE42" s="24"/>
      <c r="AF42" s="24"/>
      <c r="AG42" s="25"/>
      <c r="AH42" s="206" t="s">
        <v>130</v>
      </c>
    </row>
    <row r="43" spans="1:35" x14ac:dyDescent="0.2">
      <c r="A43" s="11" t="s">
        <v>66</v>
      </c>
      <c r="B43" s="244"/>
      <c r="C43" s="17" t="s">
        <v>76</v>
      </c>
      <c r="D43" s="167">
        <v>38</v>
      </c>
      <c r="E43" s="80" t="s">
        <v>176</v>
      </c>
      <c r="F43" s="23"/>
      <c r="G43" s="24"/>
      <c r="H43" s="24"/>
      <c r="I43" s="25"/>
      <c r="J43" s="23"/>
      <c r="K43" s="24"/>
      <c r="L43" s="24"/>
      <c r="M43" s="25"/>
      <c r="N43" s="23"/>
      <c r="O43" s="24"/>
      <c r="P43" s="24"/>
      <c r="Q43" s="25"/>
      <c r="R43" s="23"/>
      <c r="S43" s="24"/>
      <c r="T43" s="24"/>
      <c r="U43" s="25"/>
      <c r="V43" s="32"/>
      <c r="W43" s="24"/>
      <c r="X43" s="24"/>
      <c r="Y43" s="11"/>
      <c r="Z43" s="32">
        <v>2</v>
      </c>
      <c r="AA43" s="24">
        <v>2</v>
      </c>
      <c r="AB43" s="24" t="s">
        <v>16</v>
      </c>
      <c r="AC43" s="25">
        <v>4</v>
      </c>
      <c r="AD43" s="23"/>
      <c r="AE43" s="24"/>
      <c r="AF43" s="24"/>
      <c r="AG43" s="25"/>
      <c r="AH43" s="206" t="s">
        <v>310</v>
      </c>
    </row>
    <row r="44" spans="1:35" x14ac:dyDescent="0.2">
      <c r="A44" s="11" t="s">
        <v>67</v>
      </c>
      <c r="B44" s="244"/>
      <c r="C44" s="17" t="s">
        <v>167</v>
      </c>
      <c r="D44" s="166">
        <v>90</v>
      </c>
      <c r="E44" s="79" t="s">
        <v>180</v>
      </c>
      <c r="F44" s="18"/>
      <c r="G44" s="19"/>
      <c r="H44" s="19"/>
      <c r="I44" s="20"/>
      <c r="J44" s="18"/>
      <c r="K44" s="19"/>
      <c r="L44" s="19"/>
      <c r="M44" s="20"/>
      <c r="N44" s="18"/>
      <c r="O44" s="19"/>
      <c r="P44" s="19"/>
      <c r="Q44" s="20"/>
      <c r="R44" s="18"/>
      <c r="S44" s="19"/>
      <c r="T44" s="19"/>
      <c r="U44" s="20"/>
      <c r="V44" s="36"/>
      <c r="W44" s="19"/>
      <c r="X44" s="19"/>
      <c r="Y44" s="16"/>
      <c r="Z44" s="36">
        <v>2</v>
      </c>
      <c r="AA44" s="19">
        <v>2</v>
      </c>
      <c r="AB44" s="19" t="s">
        <v>16</v>
      </c>
      <c r="AC44" s="20">
        <v>4</v>
      </c>
      <c r="AD44" s="18"/>
      <c r="AE44" s="19"/>
      <c r="AF44" s="19"/>
      <c r="AG44" s="20"/>
      <c r="AH44" s="206" t="s">
        <v>169</v>
      </c>
    </row>
    <row r="45" spans="1:35" x14ac:dyDescent="0.2">
      <c r="A45" s="11" t="s">
        <v>68</v>
      </c>
      <c r="B45" s="244"/>
      <c r="C45" s="17" t="s">
        <v>223</v>
      </c>
      <c r="D45" s="168">
        <v>41</v>
      </c>
      <c r="E45" s="81" t="s">
        <v>179</v>
      </c>
      <c r="F45" s="27"/>
      <c r="G45" s="28"/>
      <c r="H45" s="28"/>
      <c r="I45" s="29"/>
      <c r="J45" s="27"/>
      <c r="K45" s="28"/>
      <c r="L45" s="28"/>
      <c r="M45" s="29"/>
      <c r="N45" s="27"/>
      <c r="O45" s="28"/>
      <c r="P45" s="28"/>
      <c r="Q45" s="29"/>
      <c r="R45" s="27"/>
      <c r="S45" s="28"/>
      <c r="T45" s="28"/>
      <c r="U45" s="29"/>
      <c r="V45" s="38"/>
      <c r="W45" s="28"/>
      <c r="X45" s="28"/>
      <c r="Y45" s="39"/>
      <c r="Z45" s="38"/>
      <c r="AA45" s="28"/>
      <c r="AB45" s="28"/>
      <c r="AC45" s="29"/>
      <c r="AD45" s="27">
        <v>2</v>
      </c>
      <c r="AE45" s="28">
        <v>2</v>
      </c>
      <c r="AF45" s="28" t="s">
        <v>27</v>
      </c>
      <c r="AG45" s="29">
        <v>4</v>
      </c>
      <c r="AH45" s="209"/>
    </row>
    <row r="46" spans="1:35" x14ac:dyDescent="0.2">
      <c r="A46" s="16" t="s">
        <v>114</v>
      </c>
      <c r="B46" s="244"/>
      <c r="C46" s="17" t="s">
        <v>168</v>
      </c>
      <c r="D46" s="168">
        <v>41</v>
      </c>
      <c r="E46" s="81" t="s">
        <v>181</v>
      </c>
      <c r="F46" s="27"/>
      <c r="G46" s="28"/>
      <c r="H46" s="28"/>
      <c r="I46" s="29"/>
      <c r="J46" s="27"/>
      <c r="K46" s="28"/>
      <c r="L46" s="28"/>
      <c r="M46" s="29"/>
      <c r="N46" s="27"/>
      <c r="O46" s="28"/>
      <c r="P46" s="28"/>
      <c r="Q46" s="29"/>
      <c r="R46" s="27"/>
      <c r="S46" s="28"/>
      <c r="T46" s="28"/>
      <c r="U46" s="29"/>
      <c r="V46" s="38"/>
      <c r="W46" s="28"/>
      <c r="X46" s="28"/>
      <c r="Y46" s="39"/>
      <c r="Z46" s="38"/>
      <c r="AA46" s="28"/>
      <c r="AB46" s="28"/>
      <c r="AC46" s="29"/>
      <c r="AD46" s="27">
        <v>0</v>
      </c>
      <c r="AE46" s="28">
        <v>2</v>
      </c>
      <c r="AF46" s="28" t="s">
        <v>27</v>
      </c>
      <c r="AG46" s="29">
        <v>4</v>
      </c>
      <c r="AH46" s="209" t="s">
        <v>143</v>
      </c>
    </row>
    <row r="47" spans="1:35" ht="12" thickBot="1" x14ac:dyDescent="0.25">
      <c r="A47" s="11" t="s">
        <v>86</v>
      </c>
      <c r="B47" s="244"/>
      <c r="C47" s="26" t="s">
        <v>115</v>
      </c>
      <c r="D47" s="156" t="s">
        <v>261</v>
      </c>
      <c r="E47" s="81" t="s">
        <v>177</v>
      </c>
      <c r="F47" s="44"/>
      <c r="G47" s="41"/>
      <c r="H47" s="41"/>
      <c r="I47" s="42"/>
      <c r="J47" s="44"/>
      <c r="K47" s="41"/>
      <c r="L47" s="41"/>
      <c r="M47" s="42"/>
      <c r="N47" s="44"/>
      <c r="O47" s="41"/>
      <c r="P47" s="41"/>
      <c r="Q47" s="42"/>
      <c r="R47" s="44"/>
      <c r="S47" s="41"/>
      <c r="T47" s="41"/>
      <c r="U47" s="42"/>
      <c r="V47" s="40"/>
      <c r="W47" s="41"/>
      <c r="X47" s="41"/>
      <c r="Y47" s="45"/>
      <c r="Z47" s="40">
        <v>0</v>
      </c>
      <c r="AA47" s="41">
        <v>2</v>
      </c>
      <c r="AB47" s="41" t="s">
        <v>27</v>
      </c>
      <c r="AC47" s="42">
        <v>4</v>
      </c>
      <c r="AD47" s="44"/>
      <c r="AE47" s="41"/>
      <c r="AF47" s="41"/>
      <c r="AG47" s="42"/>
      <c r="AH47" s="207" t="s">
        <v>169</v>
      </c>
    </row>
    <row r="48" spans="1:35" ht="12" thickBot="1" x14ac:dyDescent="0.25">
      <c r="A48" s="11" t="s">
        <v>87</v>
      </c>
      <c r="B48" s="143"/>
      <c r="C48" s="188" t="s">
        <v>104</v>
      </c>
      <c r="D48" s="188"/>
      <c r="E48" s="189" t="s">
        <v>285</v>
      </c>
      <c r="F48" s="53"/>
      <c r="G48" s="54"/>
      <c r="H48" s="54"/>
      <c r="I48" s="55"/>
      <c r="J48" s="53"/>
      <c r="K48" s="54"/>
      <c r="L48" s="54"/>
      <c r="M48" s="55"/>
      <c r="N48" s="53"/>
      <c r="O48" s="54"/>
      <c r="P48" s="54"/>
      <c r="Q48" s="55"/>
      <c r="R48" s="53"/>
      <c r="S48" s="54"/>
      <c r="T48" s="54"/>
      <c r="U48" s="55"/>
      <c r="V48" s="53"/>
      <c r="W48" s="54"/>
      <c r="X48" s="54"/>
      <c r="Y48" s="56"/>
      <c r="Z48" s="57"/>
      <c r="AA48" s="54"/>
      <c r="AB48" s="54"/>
      <c r="AC48" s="55"/>
      <c r="AD48" s="53">
        <v>0</v>
      </c>
      <c r="AE48" s="54">
        <v>15</v>
      </c>
      <c r="AF48" s="54" t="s">
        <v>27</v>
      </c>
      <c r="AG48" s="55">
        <v>15</v>
      </c>
      <c r="AH48" s="211" t="s">
        <v>177</v>
      </c>
      <c r="AI48" s="84"/>
    </row>
    <row r="49" spans="1:35" x14ac:dyDescent="0.2">
      <c r="A49" s="16" t="s">
        <v>88</v>
      </c>
      <c r="B49" s="239" t="s">
        <v>314</v>
      </c>
      <c r="C49" s="12" t="s">
        <v>160</v>
      </c>
      <c r="D49" s="12"/>
      <c r="E49" s="78"/>
      <c r="F49" s="61"/>
      <c r="G49" s="59"/>
      <c r="H49" s="59"/>
      <c r="I49" s="60"/>
      <c r="J49" s="61"/>
      <c r="K49" s="59"/>
      <c r="L49" s="59"/>
      <c r="M49" s="62">
        <v>3</v>
      </c>
      <c r="N49" s="58"/>
      <c r="O49" s="59"/>
      <c r="P49" s="59"/>
      <c r="Q49" s="60"/>
      <c r="R49" s="61"/>
      <c r="S49" s="59"/>
      <c r="T49" s="59"/>
      <c r="U49" s="62"/>
      <c r="V49" s="58"/>
      <c r="W49" s="59"/>
      <c r="X49" s="59"/>
      <c r="Y49" s="60"/>
      <c r="Z49" s="61"/>
      <c r="AA49" s="59"/>
      <c r="AB49" s="59"/>
      <c r="AC49" s="62"/>
      <c r="AD49" s="58"/>
      <c r="AE49" s="59"/>
      <c r="AF49" s="59"/>
      <c r="AG49" s="60"/>
      <c r="AH49" s="212"/>
    </row>
    <row r="50" spans="1:35" x14ac:dyDescent="0.2">
      <c r="A50" s="11" t="s">
        <v>91</v>
      </c>
      <c r="B50" s="240"/>
      <c r="C50" s="17" t="s">
        <v>161</v>
      </c>
      <c r="D50" s="17"/>
      <c r="E50" s="79"/>
      <c r="F50" s="66"/>
      <c r="G50" s="64"/>
      <c r="H50" s="64"/>
      <c r="I50" s="65"/>
      <c r="J50" s="66"/>
      <c r="K50" s="64"/>
      <c r="L50" s="64"/>
      <c r="M50" s="67"/>
      <c r="N50" s="63"/>
      <c r="O50" s="64"/>
      <c r="P50" s="64"/>
      <c r="Q50" s="65">
        <v>2</v>
      </c>
      <c r="R50" s="66"/>
      <c r="S50" s="64"/>
      <c r="T50" s="64"/>
      <c r="U50" s="67"/>
      <c r="V50" s="63"/>
      <c r="W50" s="64"/>
      <c r="X50" s="64"/>
      <c r="Y50" s="65"/>
      <c r="Z50" s="66"/>
      <c r="AA50" s="64"/>
      <c r="AB50" s="64"/>
      <c r="AC50" s="67"/>
      <c r="AD50" s="63"/>
      <c r="AE50" s="64"/>
      <c r="AF50" s="64"/>
      <c r="AG50" s="65"/>
      <c r="AH50" s="213"/>
      <c r="AI50" s="85"/>
    </row>
    <row r="51" spans="1:35" x14ac:dyDescent="0.2">
      <c r="A51" s="11" t="s">
        <v>102</v>
      </c>
      <c r="B51" s="240"/>
      <c r="C51" s="17" t="s">
        <v>162</v>
      </c>
      <c r="D51" s="17"/>
      <c r="E51" s="79"/>
      <c r="F51" s="66"/>
      <c r="G51" s="64"/>
      <c r="H51" s="64"/>
      <c r="I51" s="65"/>
      <c r="J51" s="66"/>
      <c r="K51" s="64"/>
      <c r="L51" s="64"/>
      <c r="M51" s="67"/>
      <c r="N51" s="63"/>
      <c r="O51" s="64"/>
      <c r="P51" s="64"/>
      <c r="Q51" s="65"/>
      <c r="R51" s="66"/>
      <c r="S51" s="64"/>
      <c r="T51" s="64"/>
      <c r="U51" s="67">
        <v>3</v>
      </c>
      <c r="V51" s="63"/>
      <c r="W51" s="64"/>
      <c r="X51" s="64"/>
      <c r="Y51" s="65"/>
      <c r="Z51" s="66"/>
      <c r="AA51" s="64"/>
      <c r="AB51" s="64"/>
      <c r="AC51" s="67"/>
      <c r="AD51" s="63"/>
      <c r="AE51" s="64"/>
      <c r="AF51" s="64"/>
      <c r="AG51" s="65"/>
      <c r="AH51" s="213"/>
    </row>
    <row r="52" spans="1:35" ht="12" thickBot="1" x14ac:dyDescent="0.25">
      <c r="A52" s="16" t="s">
        <v>103</v>
      </c>
      <c r="B52" s="241"/>
      <c r="C52" s="37" t="s">
        <v>163</v>
      </c>
      <c r="D52" s="37"/>
      <c r="E52" s="82"/>
      <c r="F52" s="142"/>
      <c r="G52" s="90"/>
      <c r="H52" s="90"/>
      <c r="I52" s="92"/>
      <c r="J52" s="89"/>
      <c r="K52" s="90"/>
      <c r="L52" s="90"/>
      <c r="M52" s="91"/>
      <c r="N52" s="68"/>
      <c r="O52" s="90"/>
      <c r="P52" s="90"/>
      <c r="Q52" s="92"/>
      <c r="R52" s="89"/>
      <c r="S52" s="90"/>
      <c r="T52" s="90"/>
      <c r="U52" s="91"/>
      <c r="V52" s="68"/>
      <c r="W52" s="90"/>
      <c r="X52" s="90"/>
      <c r="Y52" s="92"/>
      <c r="Z52" s="89"/>
      <c r="AA52" s="90"/>
      <c r="AB52" s="90"/>
      <c r="AC52" s="91"/>
      <c r="AD52" s="68"/>
      <c r="AE52" s="90"/>
      <c r="AF52" s="90"/>
      <c r="AG52" s="92">
        <v>2</v>
      </c>
      <c r="AH52" s="214"/>
    </row>
    <row r="53" spans="1:35" ht="12" thickBot="1" x14ac:dyDescent="0.25">
      <c r="A53" s="11" t="s">
        <v>182</v>
      </c>
      <c r="B53" s="72"/>
      <c r="C53" s="52" t="s">
        <v>69</v>
      </c>
      <c r="D53" s="148"/>
      <c r="E53" s="83" t="s">
        <v>217</v>
      </c>
      <c r="F53" s="230" t="s">
        <v>311</v>
      </c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2"/>
      <c r="AH53" s="215"/>
      <c r="AI53" s="85"/>
    </row>
    <row r="54" spans="1:35" x14ac:dyDescent="0.2">
      <c r="C54" s="6" t="s">
        <v>313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5" x14ac:dyDescent="0.2">
      <c r="E55" s="73" t="s">
        <v>70</v>
      </c>
      <c r="F55" s="66">
        <f>SUM(F4:F52)</f>
        <v>13</v>
      </c>
      <c r="G55" s="64">
        <f>SUM(G4:G52)</f>
        <v>14</v>
      </c>
      <c r="H55" s="64"/>
      <c r="I55" s="65">
        <f>SUM(I4:I52)</f>
        <v>30</v>
      </c>
      <c r="J55" s="66">
        <f>SUM(J4:J52)</f>
        <v>10</v>
      </c>
      <c r="K55" s="64">
        <f>SUM(K4:K52)</f>
        <v>16</v>
      </c>
      <c r="L55" s="64"/>
      <c r="M55" s="65">
        <f>SUM(M4:M52)</f>
        <v>31</v>
      </c>
      <c r="N55" s="66">
        <f>SUM(N4:N52)</f>
        <v>11</v>
      </c>
      <c r="O55" s="64">
        <f>SUM(O4:O52)</f>
        <v>15</v>
      </c>
      <c r="P55" s="64"/>
      <c r="Q55" s="65">
        <f>SUM(Q4:Q53)</f>
        <v>30</v>
      </c>
      <c r="R55" s="66">
        <f>SUM(R4:R52)</f>
        <v>13</v>
      </c>
      <c r="S55" s="64">
        <f>SUM(S4:S52)</f>
        <v>13</v>
      </c>
      <c r="T55" s="64"/>
      <c r="U55" s="65">
        <f>SUM(U4:U52)</f>
        <v>30</v>
      </c>
      <c r="V55" s="66">
        <f>SUM(V4:V52)</f>
        <v>12</v>
      </c>
      <c r="W55" s="64">
        <f>SUM(W4:W52)</f>
        <v>14</v>
      </c>
      <c r="X55" s="64"/>
      <c r="Y55" s="65">
        <f>SUM(Y4:Y52)</f>
        <v>31</v>
      </c>
      <c r="Z55" s="66">
        <f>SUM(Z4:Z52)</f>
        <v>12</v>
      </c>
      <c r="AA55" s="64">
        <f>SUM(AA4:AA52)</f>
        <v>14</v>
      </c>
      <c r="AB55" s="64"/>
      <c r="AC55" s="65">
        <f>SUM(AC4:AC52)</f>
        <v>29</v>
      </c>
      <c r="AD55" s="66">
        <f>SUM(AD4:AD52)</f>
        <v>4</v>
      </c>
      <c r="AE55" s="64">
        <f>SUM(AE4:AE52)</f>
        <v>21</v>
      </c>
      <c r="AF55" s="64"/>
      <c r="AG55" s="64">
        <f>SUM(AG4:AG52)</f>
        <v>29</v>
      </c>
      <c r="AH55" s="139" t="s">
        <v>71</v>
      </c>
    </row>
    <row r="56" spans="1:35" x14ac:dyDescent="0.2">
      <c r="C56" s="137" t="s">
        <v>312</v>
      </c>
      <c r="E56" s="74" t="s">
        <v>72</v>
      </c>
      <c r="F56" s="66"/>
      <c r="G56" s="64"/>
      <c r="H56" s="64">
        <f>COUNTIF(H4:H52,"k")</f>
        <v>3</v>
      </c>
      <c r="I56" s="65"/>
      <c r="J56" s="66"/>
      <c r="K56" s="64"/>
      <c r="L56" s="64">
        <f>COUNTIF(L4:L52,"k")</f>
        <v>3</v>
      </c>
      <c r="M56" s="65"/>
      <c r="N56" s="66"/>
      <c r="O56" s="64"/>
      <c r="P56" s="64">
        <f>COUNTIF(P4:P52,"k")</f>
        <v>4</v>
      </c>
      <c r="Q56" s="65"/>
      <c r="R56" s="66"/>
      <c r="S56" s="64"/>
      <c r="T56" s="64">
        <f>COUNTIF(T4:T52,"k")</f>
        <v>4</v>
      </c>
      <c r="U56" s="65"/>
      <c r="V56" s="66"/>
      <c r="W56" s="64"/>
      <c r="X56" s="64">
        <f>COUNTIF(X4:X52,"k")</f>
        <v>4</v>
      </c>
      <c r="Y56" s="65"/>
      <c r="Z56" s="66"/>
      <c r="AA56" s="64"/>
      <c r="AB56" s="64">
        <f>COUNTIF(AB4:AB52,"k")</f>
        <v>4</v>
      </c>
      <c r="AC56" s="65"/>
      <c r="AD56" s="66"/>
      <c r="AE56" s="64"/>
      <c r="AF56" s="64">
        <f>COUNTIF(AF4:AF52,"k")</f>
        <v>0</v>
      </c>
      <c r="AG56" s="64"/>
      <c r="AH56" s="140">
        <f>SUM(I55,M55,Q55,U55,Y55,AC55,AG55)</f>
        <v>210</v>
      </c>
      <c r="AI56" s="85"/>
    </row>
    <row r="57" spans="1:35" ht="11.25" customHeight="1" x14ac:dyDescent="0.2">
      <c r="C57" s="227" t="s">
        <v>323</v>
      </c>
      <c r="E57" s="74" t="s">
        <v>73</v>
      </c>
      <c r="F57" s="66"/>
      <c r="G57" s="64"/>
      <c r="H57" s="64">
        <f>COUNTIF(H4:H52,"é")</f>
        <v>3</v>
      </c>
      <c r="I57" s="65"/>
      <c r="J57" s="66"/>
      <c r="K57" s="64"/>
      <c r="L57" s="64">
        <f>COUNTIF(L4:L52,"é")</f>
        <v>3</v>
      </c>
      <c r="M57" s="65"/>
      <c r="N57" s="66"/>
      <c r="O57" s="64"/>
      <c r="P57" s="64">
        <f>COUNTIF(P4:P52,"é")</f>
        <v>3</v>
      </c>
      <c r="Q57" s="65"/>
      <c r="R57" s="66"/>
      <c r="S57" s="64"/>
      <c r="T57" s="64">
        <f>COUNTIF(T4:T52,"é")</f>
        <v>2</v>
      </c>
      <c r="U57" s="65"/>
      <c r="V57" s="66"/>
      <c r="W57" s="64"/>
      <c r="X57" s="64">
        <f>COUNTIF(X4:X52,"é")</f>
        <v>3</v>
      </c>
      <c r="Y57" s="65"/>
      <c r="Z57" s="66"/>
      <c r="AA57" s="64"/>
      <c r="AB57" s="64">
        <f>COUNTIF(AB4:AB52,"é")</f>
        <v>3</v>
      </c>
      <c r="AC57" s="65"/>
      <c r="AD57" s="66"/>
      <c r="AE57" s="64"/>
      <c r="AF57" s="64">
        <f>COUNTIF(AF4:AF52,"é")</f>
        <v>4</v>
      </c>
      <c r="AG57" s="64"/>
    </row>
    <row r="58" spans="1:35" ht="12" customHeight="1" x14ac:dyDescent="0.2">
      <c r="C58" s="228"/>
      <c r="E58" s="74" t="s">
        <v>89</v>
      </c>
      <c r="F58" s="66"/>
      <c r="G58" s="64"/>
      <c r="H58" s="64">
        <f>SUM(H56:H57)</f>
        <v>6</v>
      </c>
      <c r="I58" s="65"/>
      <c r="J58" s="66"/>
      <c r="K58" s="64"/>
      <c r="L58" s="64">
        <f>SUM(L56:L57)</f>
        <v>6</v>
      </c>
      <c r="M58" s="65"/>
      <c r="N58" s="66"/>
      <c r="O58" s="64"/>
      <c r="P58" s="64">
        <f>SUM(P56:P57)</f>
        <v>7</v>
      </c>
      <c r="Q58" s="65"/>
      <c r="R58" s="66"/>
      <c r="S58" s="64"/>
      <c r="T58" s="64">
        <f>SUM(T56:T57)</f>
        <v>6</v>
      </c>
      <c r="U58" s="65"/>
      <c r="V58" s="66"/>
      <c r="W58" s="64"/>
      <c r="X58" s="64">
        <f>SUM(X56:X57)</f>
        <v>7</v>
      </c>
      <c r="Y58" s="65"/>
      <c r="Z58" s="66"/>
      <c r="AA58" s="64"/>
      <c r="AB58" s="64">
        <f>SUM(AB56:AB57)</f>
        <v>7</v>
      </c>
      <c r="AC58" s="65"/>
      <c r="AD58" s="66"/>
      <c r="AE58" s="64"/>
      <c r="AF58" s="64">
        <f>SUM(AF56:AF57)</f>
        <v>4</v>
      </c>
      <c r="AG58" s="64"/>
      <c r="AH58" s="217"/>
    </row>
    <row r="59" spans="1:35" x14ac:dyDescent="0.2">
      <c r="C59" s="228"/>
      <c r="E59" s="74" t="s">
        <v>74</v>
      </c>
      <c r="F59" s="66">
        <f>SUM(F55,G55)</f>
        <v>27</v>
      </c>
      <c r="G59" s="64"/>
      <c r="H59" s="64"/>
      <c r="I59" s="65"/>
      <c r="J59" s="66">
        <f>SUM(J55,K55)</f>
        <v>26</v>
      </c>
      <c r="K59" s="64"/>
      <c r="L59" s="64"/>
      <c r="M59" s="65"/>
      <c r="N59" s="18">
        <f>SUM(N55,O55)</f>
        <v>26</v>
      </c>
      <c r="O59" s="64"/>
      <c r="P59" s="64"/>
      <c r="Q59" s="65"/>
      <c r="R59" s="66">
        <f>SUM(R55,S55)</f>
        <v>26</v>
      </c>
      <c r="S59" s="64"/>
      <c r="T59" s="64"/>
      <c r="U59" s="65"/>
      <c r="V59" s="66">
        <f>SUM(V55,W55)</f>
        <v>26</v>
      </c>
      <c r="W59" s="64"/>
      <c r="X59" s="64"/>
      <c r="Y59" s="65"/>
      <c r="Z59" s="66">
        <f>SUM(Z55,AA55)</f>
        <v>26</v>
      </c>
      <c r="AA59" s="64"/>
      <c r="AB59" s="64"/>
      <c r="AC59" s="65"/>
      <c r="AD59" s="66">
        <f>SUM(AD55,AE55)</f>
        <v>25</v>
      </c>
      <c r="AE59" s="64"/>
      <c r="AF59" s="64"/>
      <c r="AG59" s="64"/>
      <c r="AH59" s="217"/>
    </row>
    <row r="60" spans="1:35" x14ac:dyDescent="0.2">
      <c r="C60" s="229"/>
    </row>
    <row r="62" spans="1:35" x14ac:dyDescent="0.2">
      <c r="C62" s="144" t="s">
        <v>224</v>
      </c>
      <c r="D62" s="171"/>
    </row>
    <row r="63" spans="1:35" x14ac:dyDescent="0.2">
      <c r="C63" s="146" t="s">
        <v>228</v>
      </c>
      <c r="D63" s="149"/>
    </row>
    <row r="64" spans="1:35" x14ac:dyDescent="0.2">
      <c r="C64" s="141" t="s">
        <v>319</v>
      </c>
      <c r="D64" s="169"/>
    </row>
    <row r="65" spans="3:4" x14ac:dyDescent="0.2">
      <c r="D65" s="170"/>
    </row>
    <row r="66" spans="3:4" x14ac:dyDescent="0.2">
      <c r="C66" s="144" t="s">
        <v>241</v>
      </c>
      <c r="D66" s="164"/>
    </row>
    <row r="67" spans="3:4" x14ac:dyDescent="0.2">
      <c r="C67" s="146" t="s">
        <v>231</v>
      </c>
      <c r="D67" s="165" t="s">
        <v>229</v>
      </c>
    </row>
    <row r="68" spans="3:4" x14ac:dyDescent="0.2">
      <c r="C68" s="146" t="s">
        <v>232</v>
      </c>
      <c r="D68" s="165" t="s">
        <v>230</v>
      </c>
    </row>
    <row r="69" spans="3:4" x14ac:dyDescent="0.2">
      <c r="C69" s="146" t="s">
        <v>235</v>
      </c>
      <c r="D69" s="165" t="s">
        <v>233</v>
      </c>
    </row>
    <row r="70" spans="3:4" x14ac:dyDescent="0.2">
      <c r="C70" s="146" t="s">
        <v>236</v>
      </c>
      <c r="D70" s="165" t="s">
        <v>234</v>
      </c>
    </row>
    <row r="71" spans="3:4" x14ac:dyDescent="0.2">
      <c r="C71" s="146" t="s">
        <v>240</v>
      </c>
      <c r="D71" s="165" t="s">
        <v>239</v>
      </c>
    </row>
    <row r="72" spans="3:4" x14ac:dyDescent="0.2">
      <c r="C72" s="146" t="s">
        <v>245</v>
      </c>
      <c r="D72" s="165" t="s">
        <v>244</v>
      </c>
    </row>
    <row r="73" spans="3:4" x14ac:dyDescent="0.2">
      <c r="C73" s="146" t="s">
        <v>265</v>
      </c>
      <c r="D73" s="165" t="s">
        <v>246</v>
      </c>
    </row>
    <row r="74" spans="3:4" x14ac:dyDescent="0.2">
      <c r="C74" s="146" t="s">
        <v>247</v>
      </c>
      <c r="D74" s="165" t="s">
        <v>248</v>
      </c>
    </row>
    <row r="75" spans="3:4" x14ac:dyDescent="0.2">
      <c r="C75" s="146" t="s">
        <v>264</v>
      </c>
      <c r="D75" s="165" t="s">
        <v>249</v>
      </c>
    </row>
    <row r="76" spans="3:4" x14ac:dyDescent="0.2">
      <c r="C76" s="146" t="s">
        <v>250</v>
      </c>
      <c r="D76" s="165" t="s">
        <v>251</v>
      </c>
    </row>
    <row r="77" spans="3:4" x14ac:dyDescent="0.2">
      <c r="C77" s="146" t="s">
        <v>166</v>
      </c>
      <c r="D77" s="165" t="s">
        <v>252</v>
      </c>
    </row>
    <row r="78" spans="3:4" x14ac:dyDescent="0.2">
      <c r="C78" s="146" t="s">
        <v>271</v>
      </c>
      <c r="D78" s="165" t="s">
        <v>254</v>
      </c>
    </row>
    <row r="79" spans="3:4" x14ac:dyDescent="0.2">
      <c r="C79" s="146" t="s">
        <v>256</v>
      </c>
      <c r="D79" s="165" t="s">
        <v>255</v>
      </c>
    </row>
    <row r="80" spans="3:4" x14ac:dyDescent="0.2">
      <c r="C80" s="146" t="s">
        <v>280</v>
      </c>
      <c r="D80" s="165" t="s">
        <v>282</v>
      </c>
    </row>
    <row r="81" spans="3:4" x14ac:dyDescent="0.2">
      <c r="C81" s="146" t="s">
        <v>281</v>
      </c>
      <c r="D81" s="165" t="s">
        <v>283</v>
      </c>
    </row>
    <row r="82" spans="3:4" x14ac:dyDescent="0.2">
      <c r="C82" s="146" t="s">
        <v>243</v>
      </c>
      <c r="D82" s="165" t="s">
        <v>242</v>
      </c>
    </row>
    <row r="83" spans="3:4" x14ac:dyDescent="0.2">
      <c r="C83" s="146" t="s">
        <v>238</v>
      </c>
      <c r="D83" s="165" t="s">
        <v>237</v>
      </c>
    </row>
    <row r="84" spans="3:4" x14ac:dyDescent="0.2">
      <c r="C84" s="146" t="s">
        <v>273</v>
      </c>
      <c r="D84" s="165" t="s">
        <v>268</v>
      </c>
    </row>
    <row r="85" spans="3:4" x14ac:dyDescent="0.2">
      <c r="C85" s="146" t="s">
        <v>274</v>
      </c>
      <c r="D85" s="165" t="s">
        <v>269</v>
      </c>
    </row>
    <row r="86" spans="3:4" x14ac:dyDescent="0.2">
      <c r="C86" s="146" t="s">
        <v>294</v>
      </c>
      <c r="D86" s="165" t="s">
        <v>289</v>
      </c>
    </row>
    <row r="87" spans="3:4" x14ac:dyDescent="0.2">
      <c r="C87" s="146" t="s">
        <v>295</v>
      </c>
      <c r="D87" s="165" t="s">
        <v>291</v>
      </c>
    </row>
    <row r="88" spans="3:4" x14ac:dyDescent="0.2">
      <c r="C88" s="146" t="s">
        <v>296</v>
      </c>
      <c r="D88" s="165" t="s">
        <v>290</v>
      </c>
    </row>
    <row r="89" spans="3:4" x14ac:dyDescent="0.2">
      <c r="C89" s="146" t="s">
        <v>297</v>
      </c>
      <c r="D89" s="165" t="s">
        <v>292</v>
      </c>
    </row>
    <row r="90" spans="3:4" x14ac:dyDescent="0.2">
      <c r="C90" s="146" t="s">
        <v>325</v>
      </c>
      <c r="D90" s="224">
        <v>86</v>
      </c>
    </row>
    <row r="91" spans="3:4" x14ac:dyDescent="0.2">
      <c r="C91" s="146" t="s">
        <v>270</v>
      </c>
      <c r="D91" s="165" t="s">
        <v>257</v>
      </c>
    </row>
    <row r="92" spans="3:4" x14ac:dyDescent="0.2">
      <c r="C92" s="146" t="s">
        <v>115</v>
      </c>
      <c r="D92" s="165" t="s">
        <v>261</v>
      </c>
    </row>
    <row r="93" spans="3:4" x14ac:dyDescent="0.2">
      <c r="C93" s="146" t="s">
        <v>335</v>
      </c>
      <c r="D93" s="98">
        <v>98</v>
      </c>
    </row>
  </sheetData>
  <mergeCells count="14">
    <mergeCell ref="C57:C60"/>
    <mergeCell ref="F53:AG53"/>
    <mergeCell ref="AD3:AG3"/>
    <mergeCell ref="B4:B13"/>
    <mergeCell ref="B14:B17"/>
    <mergeCell ref="B18:B35"/>
    <mergeCell ref="B36:B47"/>
    <mergeCell ref="B49:B52"/>
    <mergeCell ref="F3:I3"/>
    <mergeCell ref="J3:M3"/>
    <mergeCell ref="N3:Q3"/>
    <mergeCell ref="R3:U3"/>
    <mergeCell ref="V3:Y3"/>
    <mergeCell ref="Z3:AC3"/>
  </mergeCells>
  <pageMargins left="0.31496062992125984" right="0.31496062992125984" top="0.74803149606299213" bottom="0.74803149606299213" header="0.31496062992125984" footer="0.31496062992125984"/>
  <pageSetup paperSize="8" scale="90" orientation="landscape" r:id="rId1"/>
  <ignoredErrors>
    <ignoredError sqref="D4:D7 D91 D15:D40 D47 D67:D89 D9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5"/>
  <sheetViews>
    <sheetView tabSelected="1" zoomScaleNormal="100" workbookViewId="0">
      <selection activeCell="L16" sqref="L16"/>
    </sheetView>
  </sheetViews>
  <sheetFormatPr defaultRowHeight="11.25" x14ac:dyDescent="0.2"/>
  <cols>
    <col min="1" max="1" width="5.140625" style="1" customWidth="1"/>
    <col min="2" max="2" width="7.85546875" style="2" customWidth="1"/>
    <col min="3" max="3" width="44.140625" style="6" customWidth="1"/>
    <col min="4" max="4" width="6.28515625" style="6" bestFit="1" customWidth="1"/>
    <col min="5" max="5" width="15.28515625" style="2" bestFit="1" customWidth="1"/>
    <col min="6" max="33" width="3.28515625" style="2" customWidth="1"/>
    <col min="34" max="34" width="35" style="216" customWidth="1"/>
    <col min="35" max="35" width="3.140625" style="2" customWidth="1"/>
    <col min="36" max="16384" width="9.140625" style="2"/>
  </cols>
  <sheetData>
    <row r="1" spans="1:35" x14ac:dyDescent="0.2">
      <c r="C1" s="3" t="s">
        <v>165</v>
      </c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"/>
      <c r="Y1" s="1"/>
      <c r="Z1" s="1"/>
      <c r="AA1" s="1"/>
      <c r="AB1" s="1"/>
      <c r="AC1" s="1"/>
      <c r="AD1" s="1"/>
      <c r="AE1" s="1"/>
      <c r="AF1" s="1"/>
      <c r="AG1" s="1"/>
      <c r="AH1" s="5" t="s">
        <v>0</v>
      </c>
    </row>
    <row r="2" spans="1:35" x14ac:dyDescent="0.2">
      <c r="C2" s="3" t="s">
        <v>320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7"/>
    </row>
    <row r="3" spans="1:35" ht="12" thickBot="1" x14ac:dyDescent="0.25">
      <c r="A3" s="90" t="s">
        <v>1</v>
      </c>
      <c r="B3" s="9" t="s">
        <v>2</v>
      </c>
      <c r="C3" s="10" t="s">
        <v>3</v>
      </c>
      <c r="D3" s="152" t="s">
        <v>262</v>
      </c>
      <c r="E3" s="90" t="s">
        <v>4</v>
      </c>
      <c r="F3" s="233" t="s">
        <v>5</v>
      </c>
      <c r="G3" s="234"/>
      <c r="H3" s="234"/>
      <c r="I3" s="242"/>
      <c r="J3" s="233" t="s">
        <v>6</v>
      </c>
      <c r="K3" s="234"/>
      <c r="L3" s="234"/>
      <c r="M3" s="242"/>
      <c r="N3" s="233" t="s">
        <v>7</v>
      </c>
      <c r="O3" s="234"/>
      <c r="P3" s="234"/>
      <c r="Q3" s="242"/>
      <c r="R3" s="233" t="s">
        <v>8</v>
      </c>
      <c r="S3" s="234"/>
      <c r="T3" s="234"/>
      <c r="U3" s="242"/>
      <c r="V3" s="233" t="s">
        <v>9</v>
      </c>
      <c r="W3" s="234"/>
      <c r="X3" s="234"/>
      <c r="Y3" s="242"/>
      <c r="Z3" s="233" t="s">
        <v>10</v>
      </c>
      <c r="AA3" s="234"/>
      <c r="AB3" s="234"/>
      <c r="AC3" s="242"/>
      <c r="AD3" s="233" t="s">
        <v>11</v>
      </c>
      <c r="AE3" s="234"/>
      <c r="AF3" s="234"/>
      <c r="AG3" s="235"/>
      <c r="AH3" s="77" t="s">
        <v>12</v>
      </c>
    </row>
    <row r="4" spans="1:35" x14ac:dyDescent="0.2">
      <c r="A4" s="11" t="s">
        <v>14</v>
      </c>
      <c r="B4" s="236" t="s">
        <v>13</v>
      </c>
      <c r="C4" s="12" t="s">
        <v>15</v>
      </c>
      <c r="D4" s="153" t="s">
        <v>229</v>
      </c>
      <c r="E4" s="78" t="s">
        <v>152</v>
      </c>
      <c r="F4" s="13">
        <v>4</v>
      </c>
      <c r="G4" s="14">
        <v>4</v>
      </c>
      <c r="H4" s="14" t="s">
        <v>27</v>
      </c>
      <c r="I4" s="15">
        <v>8</v>
      </c>
      <c r="J4" s="13"/>
      <c r="K4" s="14"/>
      <c r="L4" s="14"/>
      <c r="M4" s="15"/>
      <c r="N4" s="13"/>
      <c r="O4" s="14"/>
      <c r="P4" s="14"/>
      <c r="Q4" s="15"/>
      <c r="R4" s="13"/>
      <c r="S4" s="14"/>
      <c r="T4" s="14"/>
      <c r="U4" s="15"/>
      <c r="V4" s="13"/>
      <c r="W4" s="14"/>
      <c r="X4" s="14"/>
      <c r="Y4" s="15"/>
      <c r="Z4" s="13"/>
      <c r="AA4" s="14"/>
      <c r="AB4" s="14"/>
      <c r="AC4" s="15"/>
      <c r="AD4" s="13"/>
      <c r="AE4" s="14"/>
      <c r="AF4" s="14"/>
      <c r="AG4" s="15"/>
      <c r="AH4" s="205"/>
    </row>
    <row r="5" spans="1:35" x14ac:dyDescent="0.2">
      <c r="A5" s="16" t="s">
        <v>17</v>
      </c>
      <c r="B5" s="237"/>
      <c r="C5" s="17" t="s">
        <v>18</v>
      </c>
      <c r="D5" s="154" t="s">
        <v>229</v>
      </c>
      <c r="E5" s="79" t="s">
        <v>153</v>
      </c>
      <c r="F5" s="18"/>
      <c r="G5" s="19"/>
      <c r="H5" s="19"/>
      <c r="I5" s="20"/>
      <c r="J5" s="18">
        <v>2</v>
      </c>
      <c r="K5" s="19">
        <v>4</v>
      </c>
      <c r="L5" s="19" t="s">
        <v>27</v>
      </c>
      <c r="M5" s="20">
        <v>6</v>
      </c>
      <c r="N5" s="18"/>
      <c r="O5" s="19"/>
      <c r="P5" s="19"/>
      <c r="Q5" s="20"/>
      <c r="R5" s="18"/>
      <c r="S5" s="19"/>
      <c r="T5" s="19"/>
      <c r="U5" s="20"/>
      <c r="V5" s="18"/>
      <c r="W5" s="19"/>
      <c r="X5" s="19"/>
      <c r="Y5" s="20"/>
      <c r="Z5" s="18"/>
      <c r="AA5" s="19"/>
      <c r="AB5" s="19"/>
      <c r="AC5" s="20"/>
      <c r="AD5" s="18"/>
      <c r="AE5" s="19"/>
      <c r="AF5" s="19"/>
      <c r="AG5" s="20"/>
      <c r="AH5" s="206" t="s">
        <v>152</v>
      </c>
      <c r="AI5" s="85"/>
    </row>
    <row r="6" spans="1:35" x14ac:dyDescent="0.2">
      <c r="A6" s="11" t="s">
        <v>19</v>
      </c>
      <c r="B6" s="237"/>
      <c r="C6" s="17" t="s">
        <v>21</v>
      </c>
      <c r="D6" s="154"/>
      <c r="E6" s="79" t="s">
        <v>154</v>
      </c>
      <c r="F6" s="18"/>
      <c r="G6" s="19"/>
      <c r="H6" s="19"/>
      <c r="I6" s="20"/>
      <c r="J6" s="18">
        <v>0</v>
      </c>
      <c r="K6" s="19">
        <v>0</v>
      </c>
      <c r="L6" s="19" t="s">
        <v>22</v>
      </c>
      <c r="M6" s="20">
        <v>0</v>
      </c>
      <c r="N6" s="18"/>
      <c r="O6" s="19"/>
      <c r="P6" s="19"/>
      <c r="Q6" s="20"/>
      <c r="R6" s="18"/>
      <c r="S6" s="19"/>
      <c r="T6" s="19"/>
      <c r="U6" s="20"/>
      <c r="V6" s="18"/>
      <c r="W6" s="19"/>
      <c r="X6" s="19"/>
      <c r="Y6" s="20"/>
      <c r="Z6" s="18"/>
      <c r="AA6" s="19"/>
      <c r="AB6" s="19"/>
      <c r="AC6" s="20"/>
      <c r="AD6" s="18"/>
      <c r="AE6" s="19"/>
      <c r="AF6" s="19"/>
      <c r="AG6" s="20"/>
      <c r="AH6" s="206" t="s">
        <v>322</v>
      </c>
    </row>
    <row r="7" spans="1:35" x14ac:dyDescent="0.2">
      <c r="A7" s="11" t="s">
        <v>20</v>
      </c>
      <c r="B7" s="237"/>
      <c r="C7" s="17" t="s">
        <v>31</v>
      </c>
      <c r="D7" s="154" t="s">
        <v>230</v>
      </c>
      <c r="E7" s="79" t="s">
        <v>222</v>
      </c>
      <c r="F7" s="18">
        <v>2</v>
      </c>
      <c r="G7" s="19">
        <v>2</v>
      </c>
      <c r="H7" s="19" t="s">
        <v>16</v>
      </c>
      <c r="I7" s="20">
        <v>4</v>
      </c>
      <c r="J7" s="18"/>
      <c r="K7" s="19"/>
      <c r="L7" s="19"/>
      <c r="M7" s="20"/>
      <c r="N7" s="18"/>
      <c r="O7" s="19"/>
      <c r="P7" s="19"/>
      <c r="Q7" s="20"/>
      <c r="R7" s="18"/>
      <c r="S7" s="19"/>
      <c r="T7" s="19"/>
      <c r="U7" s="20"/>
      <c r="V7" s="18"/>
      <c r="W7" s="19"/>
      <c r="X7" s="19"/>
      <c r="Y7" s="20"/>
      <c r="Z7" s="18"/>
      <c r="AA7" s="19"/>
      <c r="AB7" s="19"/>
      <c r="AC7" s="20"/>
      <c r="AD7" s="18"/>
      <c r="AE7" s="19"/>
      <c r="AF7" s="19"/>
      <c r="AG7" s="20"/>
      <c r="AH7" s="206"/>
    </row>
    <row r="8" spans="1:35" x14ac:dyDescent="0.2">
      <c r="A8" s="16" t="s">
        <v>23</v>
      </c>
      <c r="B8" s="237"/>
      <c r="C8" s="17" t="s">
        <v>33</v>
      </c>
      <c r="D8" s="154" t="s">
        <v>244</v>
      </c>
      <c r="E8" s="79" t="s">
        <v>310</v>
      </c>
      <c r="F8" s="18">
        <v>2</v>
      </c>
      <c r="G8" s="19">
        <v>2</v>
      </c>
      <c r="H8" s="19" t="s">
        <v>16</v>
      </c>
      <c r="I8" s="20">
        <v>5</v>
      </c>
      <c r="J8" s="18"/>
      <c r="K8" s="19"/>
      <c r="L8" s="19"/>
      <c r="M8" s="20"/>
      <c r="N8" s="18"/>
      <c r="O8" s="19"/>
      <c r="P8" s="19"/>
      <c r="Q8" s="20"/>
      <c r="R8" s="18"/>
      <c r="S8" s="19"/>
      <c r="T8" s="19"/>
      <c r="U8" s="20"/>
      <c r="V8" s="18"/>
      <c r="W8" s="19"/>
      <c r="X8" s="19"/>
      <c r="Y8" s="20"/>
      <c r="Z8" s="18"/>
      <c r="AA8" s="19"/>
      <c r="AB8" s="19"/>
      <c r="AC8" s="20"/>
      <c r="AD8" s="18"/>
      <c r="AE8" s="19"/>
      <c r="AF8" s="19"/>
      <c r="AG8" s="20"/>
      <c r="AH8" s="206"/>
    </row>
    <row r="9" spans="1:35" x14ac:dyDescent="0.2">
      <c r="A9" s="11" t="s">
        <v>24</v>
      </c>
      <c r="B9" s="237"/>
      <c r="C9" s="22" t="s">
        <v>93</v>
      </c>
      <c r="D9" s="155" t="s">
        <v>239</v>
      </c>
      <c r="E9" s="80" t="s">
        <v>120</v>
      </c>
      <c r="F9" s="23"/>
      <c r="G9" s="24"/>
      <c r="H9" s="24"/>
      <c r="I9" s="25"/>
      <c r="J9" s="18">
        <v>2</v>
      </c>
      <c r="K9" s="19">
        <v>2</v>
      </c>
      <c r="L9" s="19" t="s">
        <v>16</v>
      </c>
      <c r="M9" s="20">
        <v>4</v>
      </c>
      <c r="N9" s="18"/>
      <c r="O9" s="19"/>
      <c r="P9" s="19"/>
      <c r="Q9" s="20"/>
      <c r="R9" s="18"/>
      <c r="S9" s="19"/>
      <c r="T9" s="19"/>
      <c r="U9" s="20"/>
      <c r="V9" s="18"/>
      <c r="W9" s="19"/>
      <c r="X9" s="19"/>
      <c r="Y9" s="20"/>
      <c r="Z9" s="18"/>
      <c r="AA9" s="19"/>
      <c r="AB9" s="19"/>
      <c r="AC9" s="20"/>
      <c r="AD9" s="18"/>
      <c r="AE9" s="19"/>
      <c r="AF9" s="19"/>
      <c r="AG9" s="20"/>
      <c r="AH9" s="206"/>
    </row>
    <row r="10" spans="1:35" x14ac:dyDescent="0.2">
      <c r="A10" s="11" t="s">
        <v>25</v>
      </c>
      <c r="B10" s="237"/>
      <c r="C10" s="17" t="s">
        <v>94</v>
      </c>
      <c r="D10" s="154" t="s">
        <v>239</v>
      </c>
      <c r="E10" s="79" t="s">
        <v>121</v>
      </c>
      <c r="F10" s="18"/>
      <c r="G10" s="19"/>
      <c r="H10" s="19"/>
      <c r="I10" s="20"/>
      <c r="J10" s="18"/>
      <c r="K10" s="19"/>
      <c r="L10" s="19"/>
      <c r="M10" s="20"/>
      <c r="N10" s="18">
        <v>2</v>
      </c>
      <c r="O10" s="19">
        <v>2</v>
      </c>
      <c r="P10" s="19" t="s">
        <v>16</v>
      </c>
      <c r="Q10" s="20">
        <v>4</v>
      </c>
      <c r="R10" s="18"/>
      <c r="S10" s="19"/>
      <c r="T10" s="19"/>
      <c r="U10" s="20"/>
      <c r="V10" s="18"/>
      <c r="W10" s="19"/>
      <c r="X10" s="19"/>
      <c r="Y10" s="20"/>
      <c r="Z10" s="18"/>
      <c r="AA10" s="19"/>
      <c r="AB10" s="19"/>
      <c r="AC10" s="20"/>
      <c r="AD10" s="18"/>
      <c r="AE10" s="19"/>
      <c r="AF10" s="19"/>
      <c r="AG10" s="20"/>
      <c r="AH10" s="206" t="s">
        <v>120</v>
      </c>
    </row>
    <row r="11" spans="1:35" x14ac:dyDescent="0.2">
      <c r="A11" s="16" t="s">
        <v>26</v>
      </c>
      <c r="B11" s="237"/>
      <c r="C11" s="17" t="s">
        <v>95</v>
      </c>
      <c r="D11" s="154" t="s">
        <v>239</v>
      </c>
      <c r="E11" s="79" t="s">
        <v>155</v>
      </c>
      <c r="F11" s="18"/>
      <c r="G11" s="19"/>
      <c r="H11" s="19"/>
      <c r="I11" s="20"/>
      <c r="J11" s="18"/>
      <c r="K11" s="19"/>
      <c r="L11" s="19"/>
      <c r="M11" s="20"/>
      <c r="N11" s="18"/>
      <c r="O11" s="19"/>
      <c r="P11" s="19"/>
      <c r="Q11" s="20"/>
      <c r="R11" s="18">
        <v>2</v>
      </c>
      <c r="S11" s="19">
        <v>2</v>
      </c>
      <c r="T11" s="19" t="s">
        <v>27</v>
      </c>
      <c r="U11" s="20">
        <v>4</v>
      </c>
      <c r="V11" s="18"/>
      <c r="W11" s="19"/>
      <c r="X11" s="19"/>
      <c r="Y11" s="20"/>
      <c r="Z11" s="18"/>
      <c r="AA11" s="19"/>
      <c r="AB11" s="19"/>
      <c r="AC11" s="20"/>
      <c r="AD11" s="18"/>
      <c r="AE11" s="19"/>
      <c r="AF11" s="19"/>
      <c r="AG11" s="20"/>
      <c r="AH11" s="206" t="s">
        <v>321</v>
      </c>
    </row>
    <row r="12" spans="1:35" x14ac:dyDescent="0.2">
      <c r="A12" s="11" t="s">
        <v>28</v>
      </c>
      <c r="B12" s="237"/>
      <c r="C12" s="17" t="s">
        <v>29</v>
      </c>
      <c r="D12" s="154"/>
      <c r="E12" s="79" t="s">
        <v>122</v>
      </c>
      <c r="F12" s="18"/>
      <c r="G12" s="19"/>
      <c r="H12" s="19"/>
      <c r="I12" s="20"/>
      <c r="J12" s="18"/>
      <c r="K12" s="19"/>
      <c r="L12" s="19"/>
      <c r="M12" s="20"/>
      <c r="N12" s="18"/>
      <c r="O12" s="19"/>
      <c r="P12" s="19"/>
      <c r="Q12" s="20"/>
      <c r="R12" s="18">
        <v>0</v>
      </c>
      <c r="S12" s="19">
        <v>0</v>
      </c>
      <c r="T12" s="19" t="s">
        <v>22</v>
      </c>
      <c r="U12" s="20">
        <v>0</v>
      </c>
      <c r="V12" s="18"/>
      <c r="W12" s="19"/>
      <c r="X12" s="19"/>
      <c r="Y12" s="20"/>
      <c r="Z12" s="18"/>
      <c r="AA12" s="19"/>
      <c r="AB12" s="19"/>
      <c r="AC12" s="20"/>
      <c r="AD12" s="18"/>
      <c r="AE12" s="19"/>
      <c r="AF12" s="19"/>
      <c r="AG12" s="20"/>
      <c r="AH12" s="206" t="s">
        <v>316</v>
      </c>
    </row>
    <row r="13" spans="1:35" ht="12" thickBot="1" x14ac:dyDescent="0.25">
      <c r="A13" s="11" t="s">
        <v>30</v>
      </c>
      <c r="B13" s="237"/>
      <c r="C13" s="26" t="s">
        <v>36</v>
      </c>
      <c r="D13" s="156" t="s">
        <v>242</v>
      </c>
      <c r="E13" s="81" t="s">
        <v>146</v>
      </c>
      <c r="F13" s="18"/>
      <c r="G13" s="19"/>
      <c r="H13" s="19"/>
      <c r="I13" s="20"/>
      <c r="J13" s="18">
        <v>2</v>
      </c>
      <c r="K13" s="19">
        <v>1</v>
      </c>
      <c r="L13" s="19" t="s">
        <v>16</v>
      </c>
      <c r="M13" s="20">
        <v>4</v>
      </c>
      <c r="N13" s="18"/>
      <c r="O13" s="19"/>
      <c r="P13" s="19"/>
      <c r="Q13" s="20"/>
      <c r="R13" s="18"/>
      <c r="S13" s="19"/>
      <c r="T13" s="19"/>
      <c r="U13" s="20"/>
      <c r="V13" s="27"/>
      <c r="W13" s="28"/>
      <c r="X13" s="28"/>
      <c r="Y13" s="29"/>
      <c r="Z13" s="18"/>
      <c r="AA13" s="19"/>
      <c r="AB13" s="19"/>
      <c r="AC13" s="20"/>
      <c r="AD13" s="27"/>
      <c r="AE13" s="28"/>
      <c r="AF13" s="28"/>
      <c r="AG13" s="29"/>
      <c r="AH13" s="207"/>
    </row>
    <row r="14" spans="1:35" x14ac:dyDescent="0.2">
      <c r="A14" s="11" t="s">
        <v>32</v>
      </c>
      <c r="B14" s="236" t="s">
        <v>38</v>
      </c>
      <c r="C14" s="12" t="s">
        <v>107</v>
      </c>
      <c r="D14" s="225">
        <v>40</v>
      </c>
      <c r="E14" s="78" t="s">
        <v>136</v>
      </c>
      <c r="F14" s="13"/>
      <c r="G14" s="14"/>
      <c r="H14" s="14"/>
      <c r="I14" s="15"/>
      <c r="J14" s="13"/>
      <c r="K14" s="14"/>
      <c r="L14" s="14"/>
      <c r="M14" s="15"/>
      <c r="N14" s="13">
        <v>2</v>
      </c>
      <c r="O14" s="14">
        <v>2</v>
      </c>
      <c r="P14" s="14" t="s">
        <v>16</v>
      </c>
      <c r="Q14" s="15">
        <v>4</v>
      </c>
      <c r="R14" s="30"/>
      <c r="S14" s="14"/>
      <c r="T14" s="14"/>
      <c r="U14" s="31"/>
      <c r="V14" s="30"/>
      <c r="W14" s="14"/>
      <c r="X14" s="14"/>
      <c r="Y14" s="15"/>
      <c r="Z14" s="30"/>
      <c r="AA14" s="14"/>
      <c r="AB14" s="14"/>
      <c r="AC14" s="15"/>
      <c r="AD14" s="13"/>
      <c r="AE14" s="14"/>
      <c r="AF14" s="14"/>
      <c r="AG14" s="15"/>
      <c r="AH14" s="205"/>
    </row>
    <row r="15" spans="1:35" x14ac:dyDescent="0.2">
      <c r="A15" s="16" t="s">
        <v>34</v>
      </c>
      <c r="B15" s="237"/>
      <c r="C15" s="17" t="s">
        <v>106</v>
      </c>
      <c r="D15" s="155" t="s">
        <v>282</v>
      </c>
      <c r="E15" s="80" t="s">
        <v>137</v>
      </c>
      <c r="F15" s="23"/>
      <c r="G15" s="24"/>
      <c r="H15" s="24"/>
      <c r="I15" s="25"/>
      <c r="J15" s="23"/>
      <c r="K15" s="24"/>
      <c r="L15" s="24"/>
      <c r="M15" s="25"/>
      <c r="N15" s="23">
        <v>1</v>
      </c>
      <c r="O15" s="24">
        <v>2</v>
      </c>
      <c r="P15" s="24" t="s">
        <v>16</v>
      </c>
      <c r="Q15" s="25">
        <v>4</v>
      </c>
      <c r="R15" s="23"/>
      <c r="S15" s="24"/>
      <c r="T15" s="24"/>
      <c r="U15" s="11"/>
      <c r="V15" s="32"/>
      <c r="W15" s="24"/>
      <c r="X15" s="24"/>
      <c r="Y15" s="25"/>
      <c r="Z15" s="32"/>
      <c r="AA15" s="24"/>
      <c r="AB15" s="24"/>
      <c r="AC15" s="25"/>
      <c r="AD15" s="33"/>
      <c r="AE15" s="34"/>
      <c r="AF15" s="34"/>
      <c r="AG15" s="35"/>
      <c r="AH15" s="208"/>
      <c r="AI15" s="85"/>
    </row>
    <row r="16" spans="1:35" x14ac:dyDescent="0.2">
      <c r="A16" s="11" t="s">
        <v>35</v>
      </c>
      <c r="B16" s="237"/>
      <c r="C16" s="17" t="s">
        <v>108</v>
      </c>
      <c r="D16" s="154" t="s">
        <v>282</v>
      </c>
      <c r="E16" s="79" t="s">
        <v>138</v>
      </c>
      <c r="F16" s="18"/>
      <c r="G16" s="19"/>
      <c r="H16" s="19"/>
      <c r="I16" s="20"/>
      <c r="J16" s="18"/>
      <c r="K16" s="19"/>
      <c r="L16" s="19"/>
      <c r="M16" s="20"/>
      <c r="N16" s="18"/>
      <c r="O16" s="19"/>
      <c r="P16" s="19"/>
      <c r="Q16" s="20"/>
      <c r="R16" s="18">
        <v>1</v>
      </c>
      <c r="S16" s="19">
        <v>2</v>
      </c>
      <c r="T16" s="19" t="s">
        <v>16</v>
      </c>
      <c r="U16" s="16">
        <v>4</v>
      </c>
      <c r="V16" s="36"/>
      <c r="W16" s="19"/>
      <c r="X16" s="19"/>
      <c r="Y16" s="20"/>
      <c r="Z16" s="36"/>
      <c r="AA16" s="19"/>
      <c r="AB16" s="19"/>
      <c r="AC16" s="20"/>
      <c r="AD16" s="27"/>
      <c r="AE16" s="28"/>
      <c r="AF16" s="28"/>
      <c r="AG16" s="29"/>
      <c r="AH16" s="206" t="s">
        <v>137</v>
      </c>
    </row>
    <row r="17" spans="1:35" ht="12" thickBot="1" x14ac:dyDescent="0.25">
      <c r="A17" s="11" t="s">
        <v>110</v>
      </c>
      <c r="B17" s="238"/>
      <c r="C17" s="37" t="s">
        <v>109</v>
      </c>
      <c r="D17" s="157" t="s">
        <v>283</v>
      </c>
      <c r="E17" s="82" t="s">
        <v>139</v>
      </c>
      <c r="F17" s="27"/>
      <c r="G17" s="28"/>
      <c r="H17" s="28"/>
      <c r="I17" s="29"/>
      <c r="J17" s="27"/>
      <c r="K17" s="28"/>
      <c r="L17" s="28"/>
      <c r="M17" s="29"/>
      <c r="N17" s="27"/>
      <c r="O17" s="28"/>
      <c r="P17" s="28"/>
      <c r="Q17" s="29"/>
      <c r="R17" s="38"/>
      <c r="S17" s="28"/>
      <c r="T17" s="28"/>
      <c r="U17" s="39"/>
      <c r="V17" s="38"/>
      <c r="W17" s="28"/>
      <c r="X17" s="28"/>
      <c r="Y17" s="29"/>
      <c r="Z17" s="40">
        <v>2</v>
      </c>
      <c r="AA17" s="41">
        <v>2</v>
      </c>
      <c r="AB17" s="41" t="s">
        <v>16</v>
      </c>
      <c r="AC17" s="42">
        <v>4</v>
      </c>
      <c r="AD17" s="18"/>
      <c r="AE17" s="19"/>
      <c r="AF17" s="19"/>
      <c r="AG17" s="20"/>
      <c r="AH17" s="207"/>
    </row>
    <row r="18" spans="1:35" x14ac:dyDescent="0.2">
      <c r="A18" s="16" t="s">
        <v>37</v>
      </c>
      <c r="B18" s="237" t="s">
        <v>43</v>
      </c>
      <c r="C18" s="22" t="s">
        <v>44</v>
      </c>
      <c r="D18" s="155" t="s">
        <v>233</v>
      </c>
      <c r="E18" s="80" t="s">
        <v>156</v>
      </c>
      <c r="F18" s="13">
        <v>2</v>
      </c>
      <c r="G18" s="14">
        <v>2</v>
      </c>
      <c r="H18" s="14" t="s">
        <v>27</v>
      </c>
      <c r="I18" s="15">
        <v>4</v>
      </c>
      <c r="J18" s="13"/>
      <c r="K18" s="14"/>
      <c r="L18" s="14"/>
      <c r="M18" s="15"/>
      <c r="N18" s="13"/>
      <c r="O18" s="14"/>
      <c r="P18" s="14"/>
      <c r="Q18" s="15"/>
      <c r="R18" s="13"/>
      <c r="S18" s="14"/>
      <c r="T18" s="14"/>
      <c r="U18" s="31"/>
      <c r="V18" s="30"/>
      <c r="W18" s="14"/>
      <c r="X18" s="14"/>
      <c r="Y18" s="15"/>
      <c r="Z18" s="30"/>
      <c r="AA18" s="14"/>
      <c r="AB18" s="14"/>
      <c r="AC18" s="15"/>
      <c r="AD18" s="30"/>
      <c r="AE18" s="14"/>
      <c r="AF18" s="14"/>
      <c r="AG18" s="15"/>
      <c r="AH18" s="205"/>
    </row>
    <row r="19" spans="1:35" x14ac:dyDescent="0.2">
      <c r="A19" s="11" t="s">
        <v>39</v>
      </c>
      <c r="B19" s="237"/>
      <c r="C19" s="17" t="s">
        <v>46</v>
      </c>
      <c r="D19" s="154" t="s">
        <v>233</v>
      </c>
      <c r="E19" s="79" t="s">
        <v>143</v>
      </c>
      <c r="F19" s="18"/>
      <c r="G19" s="19"/>
      <c r="H19" s="19"/>
      <c r="I19" s="20"/>
      <c r="J19" s="18">
        <v>0</v>
      </c>
      <c r="K19" s="19">
        <v>3</v>
      </c>
      <c r="L19" s="19" t="s">
        <v>27</v>
      </c>
      <c r="M19" s="20">
        <v>4</v>
      </c>
      <c r="N19" s="18"/>
      <c r="O19" s="19"/>
      <c r="P19" s="19"/>
      <c r="Q19" s="20"/>
      <c r="R19" s="18"/>
      <c r="S19" s="19"/>
      <c r="T19" s="19"/>
      <c r="U19" s="16"/>
      <c r="V19" s="36"/>
      <c r="W19" s="19"/>
      <c r="X19" s="19"/>
      <c r="Y19" s="20"/>
      <c r="Z19" s="36"/>
      <c r="AA19" s="19"/>
      <c r="AB19" s="19"/>
      <c r="AC19" s="20"/>
      <c r="AD19" s="36"/>
      <c r="AE19" s="19"/>
      <c r="AF19" s="19"/>
      <c r="AG19" s="20"/>
      <c r="AH19" s="206" t="s">
        <v>156</v>
      </c>
      <c r="AI19" s="85"/>
    </row>
    <row r="20" spans="1:35" x14ac:dyDescent="0.2">
      <c r="A20" s="11" t="s">
        <v>40</v>
      </c>
      <c r="B20" s="237"/>
      <c r="C20" s="17" t="s">
        <v>75</v>
      </c>
      <c r="D20" s="154" t="s">
        <v>234</v>
      </c>
      <c r="E20" s="79" t="s">
        <v>144</v>
      </c>
      <c r="F20" s="18">
        <v>0</v>
      </c>
      <c r="G20" s="19">
        <v>3</v>
      </c>
      <c r="H20" s="19" t="s">
        <v>27</v>
      </c>
      <c r="I20" s="20">
        <v>4</v>
      </c>
      <c r="J20" s="18"/>
      <c r="K20" s="19"/>
      <c r="L20" s="19"/>
      <c r="M20" s="20"/>
      <c r="N20" s="18"/>
      <c r="O20" s="19"/>
      <c r="P20" s="19"/>
      <c r="Q20" s="20"/>
      <c r="R20" s="18"/>
      <c r="S20" s="19"/>
      <c r="T20" s="19"/>
      <c r="U20" s="16"/>
      <c r="V20" s="36"/>
      <c r="W20" s="19"/>
      <c r="X20" s="19"/>
      <c r="Y20" s="20"/>
      <c r="Z20" s="36"/>
      <c r="AA20" s="19"/>
      <c r="AB20" s="19"/>
      <c r="AC20" s="20"/>
      <c r="AD20" s="36"/>
      <c r="AE20" s="19"/>
      <c r="AF20" s="19"/>
      <c r="AG20" s="20"/>
      <c r="AH20" s="206"/>
    </row>
    <row r="21" spans="1:35" x14ac:dyDescent="0.2">
      <c r="A21" s="16" t="s">
        <v>41</v>
      </c>
      <c r="B21" s="237"/>
      <c r="C21" s="17" t="s">
        <v>85</v>
      </c>
      <c r="D21" s="154" t="s">
        <v>244</v>
      </c>
      <c r="E21" s="79" t="s">
        <v>123</v>
      </c>
      <c r="F21" s="18"/>
      <c r="G21" s="19"/>
      <c r="H21" s="19"/>
      <c r="I21" s="20"/>
      <c r="J21" s="18">
        <v>2</v>
      </c>
      <c r="K21" s="19">
        <v>3</v>
      </c>
      <c r="L21" s="19" t="s">
        <v>27</v>
      </c>
      <c r="M21" s="20">
        <v>5</v>
      </c>
      <c r="N21" s="18"/>
      <c r="O21" s="19"/>
      <c r="P21" s="19"/>
      <c r="Q21" s="20"/>
      <c r="R21" s="18"/>
      <c r="S21" s="19"/>
      <c r="T21" s="19"/>
      <c r="U21" s="16"/>
      <c r="V21" s="36"/>
      <c r="W21" s="19"/>
      <c r="X21" s="19"/>
      <c r="Y21" s="20"/>
      <c r="Z21" s="36"/>
      <c r="AA21" s="19"/>
      <c r="AB21" s="19"/>
      <c r="AC21" s="20"/>
      <c r="AD21" s="36"/>
      <c r="AE21" s="19"/>
      <c r="AF21" s="19"/>
      <c r="AG21" s="20"/>
      <c r="AH21" s="206" t="s">
        <v>144</v>
      </c>
    </row>
    <row r="22" spans="1:35" x14ac:dyDescent="0.2">
      <c r="A22" s="11" t="s">
        <v>111</v>
      </c>
      <c r="B22" s="237"/>
      <c r="C22" s="17" t="s">
        <v>105</v>
      </c>
      <c r="D22" s="154" t="s">
        <v>248</v>
      </c>
      <c r="E22" s="79" t="s">
        <v>124</v>
      </c>
      <c r="F22" s="18"/>
      <c r="G22" s="19"/>
      <c r="H22" s="19"/>
      <c r="I22" s="20"/>
      <c r="J22" s="18"/>
      <c r="K22" s="19"/>
      <c r="L22" s="19"/>
      <c r="M22" s="20"/>
      <c r="N22" s="18">
        <v>0</v>
      </c>
      <c r="O22" s="19">
        <v>3</v>
      </c>
      <c r="P22" s="19" t="s">
        <v>27</v>
      </c>
      <c r="Q22" s="20">
        <v>4</v>
      </c>
      <c r="R22" s="18"/>
      <c r="S22" s="19"/>
      <c r="T22" s="19"/>
      <c r="U22" s="16"/>
      <c r="V22" s="36"/>
      <c r="W22" s="19"/>
      <c r="X22" s="19"/>
      <c r="Y22" s="20"/>
      <c r="Z22" s="36"/>
      <c r="AA22" s="19"/>
      <c r="AB22" s="19"/>
      <c r="AC22" s="20"/>
      <c r="AD22" s="36"/>
      <c r="AE22" s="19"/>
      <c r="AF22" s="19"/>
      <c r="AG22" s="20"/>
      <c r="AH22" s="206" t="s">
        <v>123</v>
      </c>
    </row>
    <row r="23" spans="1:35" ht="12" customHeight="1" x14ac:dyDescent="0.2">
      <c r="A23" s="11" t="s">
        <v>112</v>
      </c>
      <c r="B23" s="237"/>
      <c r="C23" s="17" t="s">
        <v>50</v>
      </c>
      <c r="D23" s="154" t="s">
        <v>246</v>
      </c>
      <c r="E23" s="79" t="s">
        <v>125</v>
      </c>
      <c r="F23" s="18"/>
      <c r="G23" s="19"/>
      <c r="H23" s="19"/>
      <c r="I23" s="20"/>
      <c r="J23" s="18"/>
      <c r="K23" s="19"/>
      <c r="L23" s="19"/>
      <c r="M23" s="20"/>
      <c r="N23" s="18"/>
      <c r="O23" s="19"/>
      <c r="P23" s="19"/>
      <c r="Q23" s="20"/>
      <c r="R23" s="18">
        <v>3</v>
      </c>
      <c r="S23" s="19">
        <v>2</v>
      </c>
      <c r="T23" s="19" t="s">
        <v>16</v>
      </c>
      <c r="U23" s="16">
        <v>5</v>
      </c>
      <c r="V23" s="36"/>
      <c r="W23" s="19"/>
      <c r="X23" s="19"/>
      <c r="Y23" s="20"/>
      <c r="Z23" s="36"/>
      <c r="AA23" s="19"/>
      <c r="AB23" s="19"/>
      <c r="AC23" s="20"/>
      <c r="AD23" s="36"/>
      <c r="AE23" s="19"/>
      <c r="AF23" s="19"/>
      <c r="AG23" s="20"/>
      <c r="AH23" s="210" t="s">
        <v>317</v>
      </c>
    </row>
    <row r="24" spans="1:35" x14ac:dyDescent="0.2">
      <c r="A24" s="11" t="s">
        <v>42</v>
      </c>
      <c r="B24" s="237"/>
      <c r="C24" s="17" t="s">
        <v>52</v>
      </c>
      <c r="D24" s="154" t="s">
        <v>246</v>
      </c>
      <c r="E24" s="79" t="s">
        <v>126</v>
      </c>
      <c r="F24" s="18"/>
      <c r="G24" s="19"/>
      <c r="H24" s="19"/>
      <c r="I24" s="20"/>
      <c r="J24" s="18"/>
      <c r="K24" s="19"/>
      <c r="L24" s="19"/>
      <c r="M24" s="20"/>
      <c r="N24" s="18"/>
      <c r="O24" s="19"/>
      <c r="P24" s="19"/>
      <c r="Q24" s="20"/>
      <c r="R24" s="18"/>
      <c r="S24" s="19"/>
      <c r="T24" s="19"/>
      <c r="U24" s="16"/>
      <c r="V24" s="36">
        <v>2</v>
      </c>
      <c r="W24" s="19">
        <v>2</v>
      </c>
      <c r="X24" s="19" t="s">
        <v>16</v>
      </c>
      <c r="Y24" s="20">
        <v>5</v>
      </c>
      <c r="Z24" s="36"/>
      <c r="AA24" s="19"/>
      <c r="AB24" s="19"/>
      <c r="AC24" s="20"/>
      <c r="AD24" s="36"/>
      <c r="AE24" s="19"/>
      <c r="AF24" s="19"/>
      <c r="AG24" s="20"/>
      <c r="AH24" s="206" t="s">
        <v>125</v>
      </c>
    </row>
    <row r="25" spans="1:35" x14ac:dyDescent="0.2">
      <c r="A25" s="16" t="s">
        <v>45</v>
      </c>
      <c r="B25" s="237"/>
      <c r="C25" s="17" t="s">
        <v>100</v>
      </c>
      <c r="D25" s="154" t="s">
        <v>249</v>
      </c>
      <c r="E25" s="79" t="s">
        <v>127</v>
      </c>
      <c r="F25" s="18">
        <v>3</v>
      </c>
      <c r="G25" s="19">
        <v>1</v>
      </c>
      <c r="H25" s="19" t="s">
        <v>16</v>
      </c>
      <c r="I25" s="20">
        <v>5</v>
      </c>
      <c r="J25" s="18"/>
      <c r="K25" s="19"/>
      <c r="L25" s="19"/>
      <c r="M25" s="20"/>
      <c r="N25" s="18"/>
      <c r="O25" s="19"/>
      <c r="P25" s="19"/>
      <c r="Q25" s="20"/>
      <c r="R25" s="18"/>
      <c r="S25" s="19"/>
      <c r="T25" s="19"/>
      <c r="U25" s="16"/>
      <c r="V25" s="36"/>
      <c r="W25" s="19"/>
      <c r="X25" s="19"/>
      <c r="Y25" s="20"/>
      <c r="Z25" s="36"/>
      <c r="AA25" s="19"/>
      <c r="AB25" s="19"/>
      <c r="AC25" s="20"/>
      <c r="AD25" s="36"/>
      <c r="AE25" s="19"/>
      <c r="AF25" s="19"/>
      <c r="AG25" s="20"/>
      <c r="AH25" s="206"/>
    </row>
    <row r="26" spans="1:35" x14ac:dyDescent="0.2">
      <c r="A26" s="11" t="s">
        <v>47</v>
      </c>
      <c r="B26" s="237"/>
      <c r="C26" s="17" t="s">
        <v>101</v>
      </c>
      <c r="D26" s="154" t="s">
        <v>249</v>
      </c>
      <c r="E26" s="79" t="s">
        <v>128</v>
      </c>
      <c r="F26" s="18"/>
      <c r="G26" s="19"/>
      <c r="H26" s="19"/>
      <c r="I26" s="20"/>
      <c r="J26" s="18">
        <v>2</v>
      </c>
      <c r="K26" s="19">
        <v>3</v>
      </c>
      <c r="L26" s="19" t="s">
        <v>16</v>
      </c>
      <c r="M26" s="20">
        <v>5</v>
      </c>
      <c r="N26" s="18"/>
      <c r="O26" s="19"/>
      <c r="P26" s="19"/>
      <c r="Q26" s="20"/>
      <c r="R26" s="18"/>
      <c r="S26" s="19"/>
      <c r="T26" s="19"/>
      <c r="U26" s="16"/>
      <c r="V26" s="36"/>
      <c r="W26" s="19"/>
      <c r="X26" s="19"/>
      <c r="Y26" s="20"/>
      <c r="Z26" s="36"/>
      <c r="AA26" s="19"/>
      <c r="AB26" s="19"/>
      <c r="AC26" s="20"/>
      <c r="AD26" s="36"/>
      <c r="AE26" s="19"/>
      <c r="AF26" s="19"/>
      <c r="AG26" s="20"/>
      <c r="AH26" s="206" t="s">
        <v>127</v>
      </c>
    </row>
    <row r="27" spans="1:35" x14ac:dyDescent="0.2">
      <c r="A27" s="11" t="s">
        <v>48</v>
      </c>
      <c r="B27" s="237"/>
      <c r="C27" s="17" t="s">
        <v>63</v>
      </c>
      <c r="D27" s="154" t="s">
        <v>251</v>
      </c>
      <c r="E27" s="79" t="s">
        <v>129</v>
      </c>
      <c r="F27" s="18"/>
      <c r="G27" s="19"/>
      <c r="H27" s="19"/>
      <c r="I27" s="20"/>
      <c r="J27" s="18"/>
      <c r="K27" s="19"/>
      <c r="L27" s="19"/>
      <c r="M27" s="20"/>
      <c r="N27" s="18">
        <v>2</v>
      </c>
      <c r="O27" s="19">
        <v>2</v>
      </c>
      <c r="P27" s="19" t="s">
        <v>16</v>
      </c>
      <c r="Q27" s="20">
        <v>4</v>
      </c>
      <c r="R27" s="18"/>
      <c r="S27" s="19"/>
      <c r="T27" s="19"/>
      <c r="U27" s="16"/>
      <c r="V27" s="36"/>
      <c r="W27" s="19"/>
      <c r="X27" s="19"/>
      <c r="Y27" s="20"/>
      <c r="Z27" s="36"/>
      <c r="AA27" s="19"/>
      <c r="AB27" s="19"/>
      <c r="AC27" s="20"/>
      <c r="AD27" s="36"/>
      <c r="AE27" s="19"/>
      <c r="AF27" s="19"/>
      <c r="AG27" s="20"/>
      <c r="AH27" s="206" t="s">
        <v>127</v>
      </c>
    </row>
    <row r="28" spans="1:35" x14ac:dyDescent="0.2">
      <c r="A28" s="16" t="s">
        <v>49</v>
      </c>
      <c r="B28" s="237"/>
      <c r="C28" s="17" t="s">
        <v>65</v>
      </c>
      <c r="D28" s="154" t="s">
        <v>251</v>
      </c>
      <c r="E28" s="79" t="s">
        <v>130</v>
      </c>
      <c r="F28" s="18"/>
      <c r="G28" s="19"/>
      <c r="H28" s="19"/>
      <c r="I28" s="20"/>
      <c r="J28" s="18"/>
      <c r="K28" s="19"/>
      <c r="L28" s="19"/>
      <c r="M28" s="20"/>
      <c r="N28" s="18"/>
      <c r="O28" s="19"/>
      <c r="P28" s="19"/>
      <c r="Q28" s="20"/>
      <c r="R28" s="18">
        <v>2</v>
      </c>
      <c r="S28" s="19">
        <v>3</v>
      </c>
      <c r="T28" s="19" t="s">
        <v>16</v>
      </c>
      <c r="U28" s="16">
        <v>5</v>
      </c>
      <c r="V28" s="36"/>
      <c r="W28" s="19"/>
      <c r="X28" s="19"/>
      <c r="Y28" s="20"/>
      <c r="Z28" s="36"/>
      <c r="AA28" s="19"/>
      <c r="AB28" s="19"/>
      <c r="AC28" s="20"/>
      <c r="AD28" s="36"/>
      <c r="AE28" s="19"/>
      <c r="AF28" s="19"/>
      <c r="AG28" s="20"/>
      <c r="AH28" s="206" t="s">
        <v>129</v>
      </c>
    </row>
    <row r="29" spans="1:35" x14ac:dyDescent="0.2">
      <c r="A29" s="11" t="s">
        <v>51</v>
      </c>
      <c r="B29" s="237"/>
      <c r="C29" s="17" t="s">
        <v>96</v>
      </c>
      <c r="D29" s="154" t="s">
        <v>289</v>
      </c>
      <c r="E29" s="79" t="s">
        <v>157</v>
      </c>
      <c r="F29" s="18"/>
      <c r="G29" s="19"/>
      <c r="H29" s="19"/>
      <c r="I29" s="20"/>
      <c r="J29" s="18"/>
      <c r="K29" s="19"/>
      <c r="L29" s="19"/>
      <c r="M29" s="20"/>
      <c r="N29" s="18">
        <v>2</v>
      </c>
      <c r="O29" s="19">
        <v>2</v>
      </c>
      <c r="P29" s="19" t="s">
        <v>27</v>
      </c>
      <c r="Q29" s="20">
        <v>4</v>
      </c>
      <c r="R29" s="18"/>
      <c r="S29" s="19"/>
      <c r="T29" s="19"/>
      <c r="U29" s="16"/>
      <c r="V29" s="36"/>
      <c r="W29" s="19"/>
      <c r="X29" s="19"/>
      <c r="Y29" s="20"/>
      <c r="Z29" s="36"/>
      <c r="AA29" s="19"/>
      <c r="AB29" s="19"/>
      <c r="AC29" s="20"/>
      <c r="AD29" s="36"/>
      <c r="AE29" s="19"/>
      <c r="AF29" s="19"/>
      <c r="AG29" s="20"/>
      <c r="AH29" s="206" t="s">
        <v>152</v>
      </c>
    </row>
    <row r="30" spans="1:35" x14ac:dyDescent="0.2">
      <c r="A30" s="11" t="s">
        <v>53</v>
      </c>
      <c r="B30" s="237"/>
      <c r="C30" s="17" t="s">
        <v>97</v>
      </c>
      <c r="D30" s="154" t="s">
        <v>290</v>
      </c>
      <c r="E30" s="79" t="s">
        <v>158</v>
      </c>
      <c r="F30" s="18"/>
      <c r="G30" s="19"/>
      <c r="H30" s="19"/>
      <c r="I30" s="20"/>
      <c r="J30" s="18"/>
      <c r="K30" s="19"/>
      <c r="L30" s="19"/>
      <c r="M30" s="20"/>
      <c r="N30" s="18"/>
      <c r="O30" s="19"/>
      <c r="P30" s="19"/>
      <c r="Q30" s="20"/>
      <c r="R30" s="18">
        <v>2</v>
      </c>
      <c r="S30" s="19">
        <v>2</v>
      </c>
      <c r="T30" s="19" t="s">
        <v>27</v>
      </c>
      <c r="U30" s="16">
        <v>4</v>
      </c>
      <c r="V30" s="36"/>
      <c r="W30" s="19"/>
      <c r="X30" s="19"/>
      <c r="Y30" s="20"/>
      <c r="Z30" s="36"/>
      <c r="AA30" s="19"/>
      <c r="AB30" s="19"/>
      <c r="AC30" s="20"/>
      <c r="AD30" s="36"/>
      <c r="AE30" s="19"/>
      <c r="AF30" s="19"/>
      <c r="AG30" s="20"/>
      <c r="AH30" s="206" t="s">
        <v>157</v>
      </c>
    </row>
    <row r="31" spans="1:35" x14ac:dyDescent="0.2">
      <c r="A31" s="16" t="s">
        <v>54</v>
      </c>
      <c r="B31" s="237"/>
      <c r="C31" s="17" t="s">
        <v>98</v>
      </c>
      <c r="D31" s="154" t="s">
        <v>291</v>
      </c>
      <c r="E31" s="79" t="s">
        <v>159</v>
      </c>
      <c r="F31" s="18"/>
      <c r="G31" s="19"/>
      <c r="H31" s="19"/>
      <c r="I31" s="20"/>
      <c r="J31" s="18"/>
      <c r="K31" s="19"/>
      <c r="L31" s="19"/>
      <c r="M31" s="20"/>
      <c r="N31" s="18"/>
      <c r="O31" s="19"/>
      <c r="P31" s="19"/>
      <c r="Q31" s="20"/>
      <c r="R31" s="18"/>
      <c r="S31" s="19"/>
      <c r="T31" s="19"/>
      <c r="U31" s="16"/>
      <c r="V31" s="36">
        <v>2</v>
      </c>
      <c r="W31" s="19">
        <v>2</v>
      </c>
      <c r="X31" s="19" t="s">
        <v>16</v>
      </c>
      <c r="Y31" s="20">
        <v>4</v>
      </c>
      <c r="Z31" s="36"/>
      <c r="AA31" s="19"/>
      <c r="AB31" s="19"/>
      <c r="AC31" s="20"/>
      <c r="AD31" s="36"/>
      <c r="AE31" s="19"/>
      <c r="AF31" s="19"/>
      <c r="AG31" s="20"/>
      <c r="AH31" s="206" t="s">
        <v>158</v>
      </c>
    </row>
    <row r="32" spans="1:35" x14ac:dyDescent="0.2">
      <c r="A32" s="11" t="s">
        <v>55</v>
      </c>
      <c r="B32" s="237"/>
      <c r="C32" s="17" t="s">
        <v>83</v>
      </c>
      <c r="D32" s="154" t="s">
        <v>268</v>
      </c>
      <c r="E32" s="79" t="s">
        <v>140</v>
      </c>
      <c r="F32" s="18"/>
      <c r="G32" s="19"/>
      <c r="H32" s="19"/>
      <c r="I32" s="20"/>
      <c r="J32" s="18"/>
      <c r="K32" s="19"/>
      <c r="L32" s="19"/>
      <c r="M32" s="20"/>
      <c r="N32" s="18">
        <v>2</v>
      </c>
      <c r="O32" s="19">
        <v>2</v>
      </c>
      <c r="P32" s="19" t="s">
        <v>27</v>
      </c>
      <c r="Q32" s="20">
        <v>4</v>
      </c>
      <c r="R32" s="18"/>
      <c r="S32" s="19"/>
      <c r="T32" s="19"/>
      <c r="U32" s="16"/>
      <c r="V32" s="36"/>
      <c r="W32" s="19"/>
      <c r="X32" s="19"/>
      <c r="Y32" s="20"/>
      <c r="Z32" s="36"/>
      <c r="AA32" s="19"/>
      <c r="AB32" s="19"/>
      <c r="AC32" s="20"/>
      <c r="AD32" s="36"/>
      <c r="AE32" s="19"/>
      <c r="AF32" s="19"/>
      <c r="AG32" s="20"/>
      <c r="AH32" s="206" t="s">
        <v>152</v>
      </c>
    </row>
    <row r="33" spans="1:35" x14ac:dyDescent="0.2">
      <c r="A33" s="11" t="s">
        <v>56</v>
      </c>
      <c r="B33" s="237"/>
      <c r="C33" s="17" t="s">
        <v>84</v>
      </c>
      <c r="D33" s="154" t="s">
        <v>268</v>
      </c>
      <c r="E33" s="79" t="s">
        <v>141</v>
      </c>
      <c r="F33" s="18"/>
      <c r="G33" s="19"/>
      <c r="H33" s="19"/>
      <c r="I33" s="20"/>
      <c r="J33" s="18"/>
      <c r="K33" s="19"/>
      <c r="L33" s="19"/>
      <c r="M33" s="20"/>
      <c r="N33" s="18"/>
      <c r="O33" s="19"/>
      <c r="P33" s="19"/>
      <c r="Q33" s="20"/>
      <c r="R33" s="18">
        <v>3</v>
      </c>
      <c r="S33" s="19">
        <v>2</v>
      </c>
      <c r="T33" s="19" t="s">
        <v>16</v>
      </c>
      <c r="U33" s="16">
        <v>5</v>
      </c>
      <c r="V33" s="36"/>
      <c r="W33" s="19"/>
      <c r="X33" s="19"/>
      <c r="Y33" s="20"/>
      <c r="Z33" s="36"/>
      <c r="AA33" s="19"/>
      <c r="AB33" s="19"/>
      <c r="AC33" s="20"/>
      <c r="AD33" s="36"/>
      <c r="AE33" s="19"/>
      <c r="AF33" s="19"/>
      <c r="AG33" s="20"/>
      <c r="AH33" s="206" t="s">
        <v>140</v>
      </c>
    </row>
    <row r="34" spans="1:35" x14ac:dyDescent="0.2">
      <c r="A34" s="11" t="s">
        <v>57</v>
      </c>
      <c r="B34" s="237"/>
      <c r="C34" s="17" t="s">
        <v>79</v>
      </c>
      <c r="D34" s="158" t="s">
        <v>269</v>
      </c>
      <c r="E34" s="81" t="s">
        <v>142</v>
      </c>
      <c r="F34" s="27"/>
      <c r="G34" s="28"/>
      <c r="H34" s="28"/>
      <c r="I34" s="29"/>
      <c r="J34" s="27"/>
      <c r="K34" s="28"/>
      <c r="L34" s="28"/>
      <c r="M34" s="29"/>
      <c r="N34" s="27"/>
      <c r="O34" s="28"/>
      <c r="P34" s="28"/>
      <c r="Q34" s="29"/>
      <c r="R34" s="27"/>
      <c r="S34" s="28"/>
      <c r="T34" s="28"/>
      <c r="U34" s="39"/>
      <c r="V34" s="36">
        <v>2</v>
      </c>
      <c r="W34" s="19">
        <v>2</v>
      </c>
      <c r="X34" s="19" t="s">
        <v>16</v>
      </c>
      <c r="Y34" s="20">
        <v>5</v>
      </c>
      <c r="Z34" s="38"/>
      <c r="AA34" s="28"/>
      <c r="AB34" s="28"/>
      <c r="AC34" s="29"/>
      <c r="AD34" s="38"/>
      <c r="AE34" s="28"/>
      <c r="AF34" s="28"/>
      <c r="AG34" s="29"/>
      <c r="AH34" s="209" t="s">
        <v>141</v>
      </c>
    </row>
    <row r="35" spans="1:35" ht="12" thickBot="1" x14ac:dyDescent="0.25">
      <c r="A35" s="16" t="s">
        <v>58</v>
      </c>
      <c r="B35" s="237"/>
      <c r="C35" s="43" t="s">
        <v>119</v>
      </c>
      <c r="D35" s="159" t="s">
        <v>237</v>
      </c>
      <c r="E35" s="81" t="s">
        <v>145</v>
      </c>
      <c r="F35" s="44"/>
      <c r="G35" s="41"/>
      <c r="H35" s="41"/>
      <c r="I35" s="42"/>
      <c r="J35" s="44"/>
      <c r="K35" s="41"/>
      <c r="L35" s="41"/>
      <c r="M35" s="42"/>
      <c r="N35" s="44"/>
      <c r="O35" s="41"/>
      <c r="P35" s="41"/>
      <c r="Q35" s="42"/>
      <c r="R35" s="44"/>
      <c r="S35" s="41"/>
      <c r="T35" s="41"/>
      <c r="U35" s="45"/>
      <c r="V35" s="40"/>
      <c r="W35" s="41"/>
      <c r="X35" s="41"/>
      <c r="Y35" s="42"/>
      <c r="Z35" s="40"/>
      <c r="AA35" s="41"/>
      <c r="AB35" s="41"/>
      <c r="AC35" s="42"/>
      <c r="AD35" s="40">
        <v>2</v>
      </c>
      <c r="AE35" s="41">
        <v>2</v>
      </c>
      <c r="AF35" s="41" t="s">
        <v>27</v>
      </c>
      <c r="AG35" s="42">
        <v>4</v>
      </c>
      <c r="AH35" s="207" t="s">
        <v>146</v>
      </c>
    </row>
    <row r="36" spans="1:35" x14ac:dyDescent="0.2">
      <c r="A36" s="11" t="s">
        <v>59</v>
      </c>
      <c r="B36" s="243" t="s">
        <v>118</v>
      </c>
      <c r="C36" s="12" t="s">
        <v>183</v>
      </c>
      <c r="D36" s="153" t="s">
        <v>258</v>
      </c>
      <c r="E36" s="78" t="s">
        <v>188</v>
      </c>
      <c r="F36" s="13"/>
      <c r="G36" s="14"/>
      <c r="H36" s="14"/>
      <c r="I36" s="15"/>
      <c r="J36" s="13"/>
      <c r="K36" s="14"/>
      <c r="L36" s="14"/>
      <c r="M36" s="15"/>
      <c r="N36" s="13"/>
      <c r="O36" s="14"/>
      <c r="P36" s="14"/>
      <c r="Q36" s="15"/>
      <c r="R36" s="46"/>
      <c r="S36" s="47"/>
      <c r="T36" s="47"/>
      <c r="U36" s="48"/>
      <c r="V36" s="30">
        <v>2</v>
      </c>
      <c r="W36" s="14">
        <v>1</v>
      </c>
      <c r="X36" s="14" t="s">
        <v>16</v>
      </c>
      <c r="Y36" s="31">
        <v>4</v>
      </c>
      <c r="Z36" s="30"/>
      <c r="AA36" s="14"/>
      <c r="AB36" s="14"/>
      <c r="AC36" s="15"/>
      <c r="AD36" s="13"/>
      <c r="AE36" s="14"/>
      <c r="AF36" s="14"/>
      <c r="AG36" s="15"/>
      <c r="AH36" s="205" t="s">
        <v>141</v>
      </c>
      <c r="AI36" s="84"/>
    </row>
    <row r="37" spans="1:35" x14ac:dyDescent="0.2">
      <c r="A37" s="11" t="s">
        <v>113</v>
      </c>
      <c r="B37" s="244"/>
      <c r="C37" s="22" t="s">
        <v>81</v>
      </c>
      <c r="D37" s="155" t="s">
        <v>255</v>
      </c>
      <c r="E37" s="80" t="s">
        <v>185</v>
      </c>
      <c r="F37" s="23"/>
      <c r="G37" s="24"/>
      <c r="H37" s="24"/>
      <c r="I37" s="25"/>
      <c r="J37" s="23"/>
      <c r="K37" s="24"/>
      <c r="L37" s="24"/>
      <c r="M37" s="25"/>
      <c r="N37" s="23"/>
      <c r="O37" s="24"/>
      <c r="P37" s="24"/>
      <c r="Q37" s="25"/>
      <c r="R37" s="86"/>
      <c r="S37" s="87"/>
      <c r="T37" s="87"/>
      <c r="U37" s="88"/>
      <c r="V37" s="32">
        <v>2</v>
      </c>
      <c r="W37" s="24">
        <v>2</v>
      </c>
      <c r="X37" s="24" t="s">
        <v>27</v>
      </c>
      <c r="Y37" s="11">
        <v>4</v>
      </c>
      <c r="Z37" s="32"/>
      <c r="AA37" s="24"/>
      <c r="AB37" s="24"/>
      <c r="AC37" s="25"/>
      <c r="AD37" s="23"/>
      <c r="AE37" s="24"/>
      <c r="AF37" s="24"/>
      <c r="AG37" s="25"/>
      <c r="AH37" s="208" t="s">
        <v>164</v>
      </c>
      <c r="AI37" s="84"/>
    </row>
    <row r="38" spans="1:35" x14ac:dyDescent="0.2">
      <c r="A38" s="16" t="s">
        <v>60</v>
      </c>
      <c r="B38" s="244"/>
      <c r="C38" s="17" t="s">
        <v>329</v>
      </c>
      <c r="D38" s="155" t="s">
        <v>276</v>
      </c>
      <c r="E38" s="80" t="s">
        <v>189</v>
      </c>
      <c r="F38" s="23"/>
      <c r="G38" s="24"/>
      <c r="H38" s="24"/>
      <c r="I38" s="25"/>
      <c r="J38" s="23"/>
      <c r="K38" s="24"/>
      <c r="L38" s="24"/>
      <c r="M38" s="25"/>
      <c r="N38" s="23"/>
      <c r="O38" s="24"/>
      <c r="P38" s="24"/>
      <c r="Q38" s="25"/>
      <c r="R38" s="49"/>
      <c r="S38" s="50"/>
      <c r="T38" s="50"/>
      <c r="U38" s="51"/>
      <c r="V38" s="32">
        <v>2</v>
      </c>
      <c r="W38" s="24">
        <v>1</v>
      </c>
      <c r="X38" s="24" t="s">
        <v>27</v>
      </c>
      <c r="Y38" s="11">
        <v>4</v>
      </c>
      <c r="Z38" s="36"/>
      <c r="AA38" s="19"/>
      <c r="AB38" s="19"/>
      <c r="AC38" s="20"/>
      <c r="AD38" s="18"/>
      <c r="AE38" s="19"/>
      <c r="AF38" s="19"/>
      <c r="AG38" s="20"/>
      <c r="AH38" s="206" t="s">
        <v>158</v>
      </c>
      <c r="AI38" s="85"/>
    </row>
    <row r="39" spans="1:35" x14ac:dyDescent="0.2">
      <c r="A39" s="11" t="s">
        <v>90</v>
      </c>
      <c r="B39" s="244"/>
      <c r="C39" s="17" t="s">
        <v>331</v>
      </c>
      <c r="D39" s="154" t="s">
        <v>260</v>
      </c>
      <c r="E39" s="79" t="s">
        <v>327</v>
      </c>
      <c r="F39" s="18"/>
      <c r="G39" s="19"/>
      <c r="H39" s="19"/>
      <c r="I39" s="20"/>
      <c r="J39" s="18"/>
      <c r="K39" s="19"/>
      <c r="L39" s="19"/>
      <c r="M39" s="20"/>
      <c r="N39" s="18"/>
      <c r="O39" s="19"/>
      <c r="P39" s="19"/>
      <c r="Q39" s="20"/>
      <c r="R39" s="18"/>
      <c r="S39" s="19"/>
      <c r="T39" s="19"/>
      <c r="U39" s="20"/>
      <c r="V39" s="36">
        <v>2</v>
      </c>
      <c r="W39" s="19">
        <v>2</v>
      </c>
      <c r="X39" s="19" t="s">
        <v>27</v>
      </c>
      <c r="Y39" s="20">
        <v>5</v>
      </c>
      <c r="Z39" s="36"/>
      <c r="AA39" s="19"/>
      <c r="AB39" s="19"/>
      <c r="AC39" s="20"/>
      <c r="AD39" s="18"/>
      <c r="AE39" s="19"/>
      <c r="AF39" s="19"/>
      <c r="AG39" s="20"/>
      <c r="AH39" s="206" t="s">
        <v>125</v>
      </c>
    </row>
    <row r="40" spans="1:35" x14ac:dyDescent="0.2">
      <c r="A40" s="11" t="s">
        <v>61</v>
      </c>
      <c r="B40" s="244"/>
      <c r="C40" s="17" t="s">
        <v>184</v>
      </c>
      <c r="D40" s="154" t="s">
        <v>258</v>
      </c>
      <c r="E40" s="79" t="s">
        <v>277</v>
      </c>
      <c r="F40" s="18"/>
      <c r="G40" s="19"/>
      <c r="H40" s="19"/>
      <c r="I40" s="20"/>
      <c r="J40" s="18"/>
      <c r="K40" s="19"/>
      <c r="L40" s="19"/>
      <c r="M40" s="20"/>
      <c r="N40" s="18"/>
      <c r="O40" s="19"/>
      <c r="P40" s="19"/>
      <c r="Q40" s="20"/>
      <c r="R40" s="18"/>
      <c r="S40" s="19"/>
      <c r="T40" s="19"/>
      <c r="U40" s="20"/>
      <c r="V40" s="36"/>
      <c r="W40" s="19"/>
      <c r="X40" s="19"/>
      <c r="Y40" s="16"/>
      <c r="Z40" s="32">
        <v>2</v>
      </c>
      <c r="AA40" s="24">
        <v>3</v>
      </c>
      <c r="AB40" s="24" t="s">
        <v>16</v>
      </c>
      <c r="AC40" s="25">
        <v>5</v>
      </c>
      <c r="AD40" s="18"/>
      <c r="AE40" s="19"/>
      <c r="AF40" s="19"/>
      <c r="AG40" s="20"/>
      <c r="AH40" s="206" t="s">
        <v>188</v>
      </c>
    </row>
    <row r="41" spans="1:35" x14ac:dyDescent="0.2">
      <c r="A41" s="16" t="s">
        <v>62</v>
      </c>
      <c r="B41" s="244"/>
      <c r="C41" s="17" t="s">
        <v>330</v>
      </c>
      <c r="D41" s="154" t="s">
        <v>276</v>
      </c>
      <c r="E41" s="79" t="s">
        <v>278</v>
      </c>
      <c r="F41" s="18"/>
      <c r="G41" s="19"/>
      <c r="H41" s="19"/>
      <c r="I41" s="20"/>
      <c r="J41" s="18"/>
      <c r="K41" s="19"/>
      <c r="L41" s="19"/>
      <c r="M41" s="20"/>
      <c r="N41" s="18"/>
      <c r="O41" s="19"/>
      <c r="P41" s="19"/>
      <c r="Q41" s="20"/>
      <c r="R41" s="18"/>
      <c r="S41" s="19"/>
      <c r="T41" s="19"/>
      <c r="U41" s="20"/>
      <c r="V41" s="36"/>
      <c r="W41" s="19"/>
      <c r="X41" s="19"/>
      <c r="Y41" s="16"/>
      <c r="Z41" s="32">
        <v>2</v>
      </c>
      <c r="AA41" s="24">
        <v>3</v>
      </c>
      <c r="AB41" s="24" t="s">
        <v>16</v>
      </c>
      <c r="AC41" s="25">
        <v>5</v>
      </c>
      <c r="AD41" s="18"/>
      <c r="AE41" s="19"/>
      <c r="AF41" s="19"/>
      <c r="AG41" s="20"/>
      <c r="AH41" s="206" t="s">
        <v>189</v>
      </c>
    </row>
    <row r="42" spans="1:35" x14ac:dyDescent="0.2">
      <c r="A42" s="11" t="s">
        <v>64</v>
      </c>
      <c r="B42" s="244"/>
      <c r="C42" s="17" t="s">
        <v>332</v>
      </c>
      <c r="D42" s="155" t="s">
        <v>260</v>
      </c>
      <c r="E42" s="80" t="s">
        <v>326</v>
      </c>
      <c r="F42" s="23"/>
      <c r="G42" s="24"/>
      <c r="H42" s="24"/>
      <c r="I42" s="25"/>
      <c r="J42" s="23"/>
      <c r="K42" s="24"/>
      <c r="L42" s="24"/>
      <c r="M42" s="25"/>
      <c r="N42" s="23"/>
      <c r="O42" s="24"/>
      <c r="P42" s="24"/>
      <c r="Q42" s="25"/>
      <c r="R42" s="23"/>
      <c r="S42" s="24"/>
      <c r="T42" s="24"/>
      <c r="U42" s="25"/>
      <c r="V42" s="32"/>
      <c r="W42" s="24"/>
      <c r="X42" s="24"/>
      <c r="Y42" s="11"/>
      <c r="Z42" s="36">
        <v>2</v>
      </c>
      <c r="AA42" s="19">
        <v>2</v>
      </c>
      <c r="AB42" s="19" t="s">
        <v>27</v>
      </c>
      <c r="AC42" s="20">
        <v>4</v>
      </c>
      <c r="AD42" s="23"/>
      <c r="AE42" s="24"/>
      <c r="AF42" s="24"/>
      <c r="AG42" s="25"/>
      <c r="AH42" s="206" t="s">
        <v>126</v>
      </c>
    </row>
    <row r="43" spans="1:35" x14ac:dyDescent="0.2">
      <c r="A43" s="11" t="s">
        <v>66</v>
      </c>
      <c r="B43" s="244"/>
      <c r="C43" s="17" t="s">
        <v>187</v>
      </c>
      <c r="D43" s="155" t="s">
        <v>259</v>
      </c>
      <c r="E43" s="80" t="s">
        <v>190</v>
      </c>
      <c r="F43" s="23"/>
      <c r="G43" s="24"/>
      <c r="H43" s="24"/>
      <c r="I43" s="25"/>
      <c r="J43" s="23"/>
      <c r="K43" s="24"/>
      <c r="L43" s="24"/>
      <c r="M43" s="25"/>
      <c r="N43" s="23"/>
      <c r="O43" s="24"/>
      <c r="P43" s="24"/>
      <c r="Q43" s="25"/>
      <c r="R43" s="23"/>
      <c r="S43" s="24"/>
      <c r="T43" s="24"/>
      <c r="U43" s="25"/>
      <c r="V43" s="32"/>
      <c r="W43" s="24"/>
      <c r="X43" s="24"/>
      <c r="Y43" s="11"/>
      <c r="Z43" s="32">
        <v>2</v>
      </c>
      <c r="AA43" s="24">
        <v>2</v>
      </c>
      <c r="AB43" s="24" t="s">
        <v>27</v>
      </c>
      <c r="AC43" s="25">
        <v>5</v>
      </c>
      <c r="AD43" s="23"/>
      <c r="AE43" s="24"/>
      <c r="AF43" s="24"/>
      <c r="AG43" s="25"/>
      <c r="AH43" s="206" t="s">
        <v>159</v>
      </c>
    </row>
    <row r="44" spans="1:35" x14ac:dyDescent="0.2">
      <c r="A44" s="16" t="s">
        <v>67</v>
      </c>
      <c r="B44" s="244"/>
      <c r="C44" s="17" t="s">
        <v>333</v>
      </c>
      <c r="D44" s="167">
        <v>87</v>
      </c>
      <c r="E44" s="80" t="s">
        <v>267</v>
      </c>
      <c r="F44" s="23"/>
      <c r="G44" s="24"/>
      <c r="H44" s="24"/>
      <c r="I44" s="25"/>
      <c r="J44" s="23"/>
      <c r="K44" s="24"/>
      <c r="L44" s="24"/>
      <c r="M44" s="25"/>
      <c r="N44" s="23"/>
      <c r="O44" s="24"/>
      <c r="P44" s="24"/>
      <c r="Q44" s="25"/>
      <c r="R44" s="23"/>
      <c r="S44" s="24"/>
      <c r="T44" s="24"/>
      <c r="U44" s="25"/>
      <c r="V44" s="32"/>
      <c r="W44" s="24"/>
      <c r="X44" s="24"/>
      <c r="Y44" s="11"/>
      <c r="Z44" s="32">
        <v>0</v>
      </c>
      <c r="AA44" s="24">
        <v>2</v>
      </c>
      <c r="AB44" s="24" t="s">
        <v>27</v>
      </c>
      <c r="AC44" s="25">
        <v>4</v>
      </c>
      <c r="AD44" s="23"/>
      <c r="AE44" s="24"/>
      <c r="AF44" s="24"/>
      <c r="AG44" s="25"/>
      <c r="AH44" s="206" t="s">
        <v>188</v>
      </c>
    </row>
    <row r="45" spans="1:35" x14ac:dyDescent="0.2">
      <c r="A45" s="11" t="s">
        <v>68</v>
      </c>
      <c r="B45" s="244"/>
      <c r="C45" s="17" t="s">
        <v>266</v>
      </c>
      <c r="D45" s="166">
        <v>86</v>
      </c>
      <c r="E45" s="79" t="s">
        <v>191</v>
      </c>
      <c r="F45" s="18"/>
      <c r="G45" s="19"/>
      <c r="H45" s="19"/>
      <c r="I45" s="20"/>
      <c r="J45" s="18"/>
      <c r="K45" s="19"/>
      <c r="L45" s="19"/>
      <c r="M45" s="20"/>
      <c r="N45" s="18"/>
      <c r="O45" s="19"/>
      <c r="P45" s="19"/>
      <c r="Q45" s="20"/>
      <c r="R45" s="18"/>
      <c r="S45" s="19"/>
      <c r="T45" s="19"/>
      <c r="U45" s="20"/>
      <c r="V45" s="36"/>
      <c r="W45" s="19"/>
      <c r="X45" s="19"/>
      <c r="Y45" s="16"/>
      <c r="Z45" s="36"/>
      <c r="AA45" s="19"/>
      <c r="AB45" s="19"/>
      <c r="AC45" s="20"/>
      <c r="AD45" s="18">
        <v>3</v>
      </c>
      <c r="AE45" s="19">
        <v>3</v>
      </c>
      <c r="AF45" s="19" t="s">
        <v>27</v>
      </c>
      <c r="AG45" s="20">
        <v>6</v>
      </c>
      <c r="AH45" s="206" t="s">
        <v>328</v>
      </c>
    </row>
    <row r="46" spans="1:35" ht="12" thickBot="1" x14ac:dyDescent="0.25">
      <c r="A46" s="11" t="s">
        <v>114</v>
      </c>
      <c r="B46" s="244"/>
      <c r="C46" s="26" t="s">
        <v>115</v>
      </c>
      <c r="D46" s="156" t="s">
        <v>261</v>
      </c>
      <c r="E46" s="81" t="s">
        <v>186</v>
      </c>
      <c r="F46" s="44"/>
      <c r="G46" s="41"/>
      <c r="H46" s="41"/>
      <c r="I46" s="42"/>
      <c r="J46" s="44"/>
      <c r="K46" s="41"/>
      <c r="L46" s="41"/>
      <c r="M46" s="42"/>
      <c r="N46" s="44"/>
      <c r="O46" s="41"/>
      <c r="P46" s="41"/>
      <c r="Q46" s="42"/>
      <c r="R46" s="44"/>
      <c r="S46" s="41"/>
      <c r="T46" s="41"/>
      <c r="U46" s="42"/>
      <c r="V46" s="40"/>
      <c r="W46" s="41"/>
      <c r="X46" s="41"/>
      <c r="Y46" s="45"/>
      <c r="Z46" s="40">
        <v>0</v>
      </c>
      <c r="AA46" s="41">
        <v>2</v>
      </c>
      <c r="AB46" s="41" t="s">
        <v>27</v>
      </c>
      <c r="AC46" s="42">
        <v>4</v>
      </c>
      <c r="AD46" s="44"/>
      <c r="AE46" s="41"/>
      <c r="AF46" s="41"/>
      <c r="AG46" s="42"/>
      <c r="AH46" s="207" t="s">
        <v>189</v>
      </c>
    </row>
    <row r="47" spans="1:35" ht="12" thickBot="1" x14ac:dyDescent="0.25">
      <c r="A47" s="16" t="s">
        <v>86</v>
      </c>
      <c r="B47" s="192"/>
      <c r="C47" s="193" t="s">
        <v>104</v>
      </c>
      <c r="D47" s="187"/>
      <c r="E47" s="176" t="s">
        <v>286</v>
      </c>
      <c r="F47" s="53"/>
      <c r="G47" s="54"/>
      <c r="H47" s="54"/>
      <c r="I47" s="55"/>
      <c r="J47" s="53"/>
      <c r="K47" s="54"/>
      <c r="L47" s="54"/>
      <c r="M47" s="55"/>
      <c r="N47" s="53"/>
      <c r="O47" s="54"/>
      <c r="P47" s="54"/>
      <c r="Q47" s="55"/>
      <c r="R47" s="53"/>
      <c r="S47" s="54"/>
      <c r="T47" s="54"/>
      <c r="U47" s="55"/>
      <c r="V47" s="53"/>
      <c r="W47" s="54"/>
      <c r="X47" s="54"/>
      <c r="Y47" s="56"/>
      <c r="Z47" s="57"/>
      <c r="AA47" s="54"/>
      <c r="AB47" s="54"/>
      <c r="AC47" s="55"/>
      <c r="AD47" s="53">
        <v>0</v>
      </c>
      <c r="AE47" s="54">
        <v>15</v>
      </c>
      <c r="AF47" s="54" t="s">
        <v>27</v>
      </c>
      <c r="AG47" s="55">
        <v>15</v>
      </c>
      <c r="AH47" s="211" t="s">
        <v>186</v>
      </c>
      <c r="AI47" s="84"/>
    </row>
    <row r="48" spans="1:35" x14ac:dyDescent="0.2">
      <c r="A48" s="11" t="s">
        <v>87</v>
      </c>
      <c r="B48" s="240" t="s">
        <v>314</v>
      </c>
      <c r="C48" s="22" t="s">
        <v>160</v>
      </c>
      <c r="D48" s="22"/>
      <c r="E48" s="191"/>
      <c r="F48" s="58"/>
      <c r="G48" s="59"/>
      <c r="H48" s="59"/>
      <c r="I48" s="60"/>
      <c r="J48" s="61"/>
      <c r="K48" s="59"/>
      <c r="L48" s="59"/>
      <c r="M48" s="62">
        <v>3</v>
      </c>
      <c r="N48" s="58"/>
      <c r="O48" s="59"/>
      <c r="P48" s="59"/>
      <c r="Q48" s="60"/>
      <c r="R48" s="61"/>
      <c r="S48" s="59"/>
      <c r="T48" s="59"/>
      <c r="U48" s="62"/>
      <c r="V48" s="58"/>
      <c r="W48" s="59"/>
      <c r="X48" s="59"/>
      <c r="Y48" s="60"/>
      <c r="Z48" s="61"/>
      <c r="AA48" s="59"/>
      <c r="AB48" s="59"/>
      <c r="AC48" s="62"/>
      <c r="AD48" s="58"/>
      <c r="AE48" s="59"/>
      <c r="AF48" s="59"/>
      <c r="AG48" s="60"/>
      <c r="AH48" s="212"/>
    </row>
    <row r="49" spans="1:35" x14ac:dyDescent="0.2">
      <c r="A49" s="11" t="s">
        <v>88</v>
      </c>
      <c r="B49" s="240"/>
      <c r="C49" s="17" t="s">
        <v>161</v>
      </c>
      <c r="D49" s="17"/>
      <c r="E49" s="96"/>
      <c r="F49" s="63"/>
      <c r="G49" s="64"/>
      <c r="H49" s="64"/>
      <c r="I49" s="65"/>
      <c r="J49" s="66"/>
      <c r="K49" s="64"/>
      <c r="L49" s="64"/>
      <c r="M49" s="67"/>
      <c r="N49" s="63"/>
      <c r="O49" s="64"/>
      <c r="P49" s="64"/>
      <c r="Q49" s="65">
        <v>2</v>
      </c>
      <c r="R49" s="66"/>
      <c r="S49" s="64"/>
      <c r="T49" s="64"/>
      <c r="U49" s="67"/>
      <c r="V49" s="63"/>
      <c r="W49" s="64"/>
      <c r="X49" s="64"/>
      <c r="Y49" s="65"/>
      <c r="Z49" s="66"/>
      <c r="AA49" s="64"/>
      <c r="AB49" s="64"/>
      <c r="AC49" s="67"/>
      <c r="AD49" s="63"/>
      <c r="AE49" s="64"/>
      <c r="AF49" s="64"/>
      <c r="AG49" s="65"/>
      <c r="AH49" s="213"/>
      <c r="AI49" s="85"/>
    </row>
    <row r="50" spans="1:35" x14ac:dyDescent="0.2">
      <c r="A50" s="16" t="s">
        <v>91</v>
      </c>
      <c r="B50" s="240"/>
      <c r="C50" s="17" t="s">
        <v>162</v>
      </c>
      <c r="D50" s="17"/>
      <c r="E50" s="96"/>
      <c r="F50" s="63"/>
      <c r="G50" s="64"/>
      <c r="H50" s="64"/>
      <c r="I50" s="65"/>
      <c r="J50" s="66"/>
      <c r="K50" s="64"/>
      <c r="L50" s="64"/>
      <c r="M50" s="67"/>
      <c r="N50" s="63"/>
      <c r="O50" s="64"/>
      <c r="P50" s="64"/>
      <c r="Q50" s="65"/>
      <c r="R50" s="66"/>
      <c r="S50" s="64"/>
      <c r="T50" s="64"/>
      <c r="U50" s="67">
        <v>3</v>
      </c>
      <c r="V50" s="63"/>
      <c r="W50" s="64"/>
      <c r="X50" s="64"/>
      <c r="Y50" s="65"/>
      <c r="Z50" s="66"/>
      <c r="AA50" s="64"/>
      <c r="AB50" s="64"/>
      <c r="AC50" s="67"/>
      <c r="AD50" s="63"/>
      <c r="AE50" s="64"/>
      <c r="AF50" s="64"/>
      <c r="AG50" s="65"/>
      <c r="AH50" s="213"/>
    </row>
    <row r="51" spans="1:35" ht="12" thickBot="1" x14ac:dyDescent="0.25">
      <c r="A51" s="11" t="s">
        <v>102</v>
      </c>
      <c r="B51" s="241"/>
      <c r="C51" s="37" t="s">
        <v>163</v>
      </c>
      <c r="D51" s="37"/>
      <c r="E51" s="97"/>
      <c r="F51" s="68"/>
      <c r="G51" s="90"/>
      <c r="H51" s="90"/>
      <c r="I51" s="92"/>
      <c r="J51" s="89"/>
      <c r="K51" s="90"/>
      <c r="L51" s="90"/>
      <c r="M51" s="91"/>
      <c r="N51" s="68"/>
      <c r="O51" s="90"/>
      <c r="P51" s="90"/>
      <c r="Q51" s="92"/>
      <c r="R51" s="89"/>
      <c r="S51" s="90"/>
      <c r="T51" s="90"/>
      <c r="U51" s="91"/>
      <c r="V51" s="68"/>
      <c r="W51" s="90"/>
      <c r="X51" s="90"/>
      <c r="Y51" s="92"/>
      <c r="Z51" s="89"/>
      <c r="AA51" s="90"/>
      <c r="AB51" s="90"/>
      <c r="AC51" s="91"/>
      <c r="AD51" s="68"/>
      <c r="AE51" s="90"/>
      <c r="AF51" s="90"/>
      <c r="AG51" s="92">
        <v>2</v>
      </c>
      <c r="AH51" s="214"/>
    </row>
    <row r="52" spans="1:35" ht="12" thickBot="1" x14ac:dyDescent="0.25">
      <c r="A52" s="11" t="s">
        <v>103</v>
      </c>
      <c r="B52" s="185"/>
      <c r="C52" s="186" t="s">
        <v>69</v>
      </c>
      <c r="D52" s="187"/>
      <c r="E52" s="176" t="s">
        <v>219</v>
      </c>
      <c r="F52" s="230" t="s">
        <v>311</v>
      </c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2"/>
      <c r="AH52" s="215"/>
      <c r="AI52" s="85"/>
    </row>
    <row r="53" spans="1:35" x14ac:dyDescent="0.2">
      <c r="C53" s="6" t="s">
        <v>313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5" x14ac:dyDescent="0.2">
      <c r="E54" s="73" t="s">
        <v>70</v>
      </c>
      <c r="F54" s="66">
        <f>SUM(F4:F51)</f>
        <v>13</v>
      </c>
      <c r="G54" s="64">
        <f>SUM(G4:G51)</f>
        <v>14</v>
      </c>
      <c r="H54" s="64"/>
      <c r="I54" s="65">
        <f>SUM(I4:I51)</f>
        <v>30</v>
      </c>
      <c r="J54" s="66">
        <f>SUM(J4:J51)</f>
        <v>10</v>
      </c>
      <c r="K54" s="64">
        <f>SUM(K4:K51)</f>
        <v>16</v>
      </c>
      <c r="L54" s="64"/>
      <c r="M54" s="65">
        <f>SUM(M4:M51)</f>
        <v>31</v>
      </c>
      <c r="N54" s="66">
        <f>SUM(N4:N51)</f>
        <v>11</v>
      </c>
      <c r="O54" s="64">
        <f>SUM(O4:O51)</f>
        <v>15</v>
      </c>
      <c r="P54" s="64"/>
      <c r="Q54" s="65">
        <f>SUM(Q4:Q52)</f>
        <v>30</v>
      </c>
      <c r="R54" s="66">
        <f>SUM(R4:R51)</f>
        <v>13</v>
      </c>
      <c r="S54" s="64">
        <f>SUM(S4:S51)</f>
        <v>13</v>
      </c>
      <c r="T54" s="64"/>
      <c r="U54" s="65">
        <f>SUM(U4:U51)</f>
        <v>30</v>
      </c>
      <c r="V54" s="66">
        <f>SUM(V4:V51)</f>
        <v>14</v>
      </c>
      <c r="W54" s="64">
        <f>SUM(W4:W51)</f>
        <v>12</v>
      </c>
      <c r="X54" s="64"/>
      <c r="Y54" s="65">
        <f>SUM(Y4:Y51)</f>
        <v>31</v>
      </c>
      <c r="Z54" s="66">
        <f>SUM(Z4:Z51)</f>
        <v>10</v>
      </c>
      <c r="AA54" s="64">
        <f>SUM(AA4:AA51)</f>
        <v>16</v>
      </c>
      <c r="AB54" s="64"/>
      <c r="AC54" s="65">
        <f>SUM(AC4:AC51)</f>
        <v>31</v>
      </c>
      <c r="AD54" s="66">
        <f>SUM(AD4:AD51)</f>
        <v>5</v>
      </c>
      <c r="AE54" s="64">
        <f>SUM(AE4:AE51)</f>
        <v>20</v>
      </c>
      <c r="AF54" s="64"/>
      <c r="AG54" s="64">
        <f>SUM(AG4:AG51)</f>
        <v>27</v>
      </c>
      <c r="AH54" s="139" t="s">
        <v>71</v>
      </c>
    </row>
    <row r="55" spans="1:35" x14ac:dyDescent="0.2">
      <c r="C55" s="137" t="s">
        <v>312</v>
      </c>
      <c r="E55" s="74" t="s">
        <v>72</v>
      </c>
      <c r="F55" s="66"/>
      <c r="G55" s="64"/>
      <c r="H55" s="64">
        <f>COUNTIF(H4:H51,"k")</f>
        <v>3</v>
      </c>
      <c r="I55" s="65"/>
      <c r="J55" s="66"/>
      <c r="K55" s="64"/>
      <c r="L55" s="64">
        <f>COUNTIF(L4:L51,"k")</f>
        <v>3</v>
      </c>
      <c r="M55" s="65"/>
      <c r="N55" s="66"/>
      <c r="O55" s="64"/>
      <c r="P55" s="64">
        <f>COUNTIF(P4:P51,"k")</f>
        <v>4</v>
      </c>
      <c r="Q55" s="65"/>
      <c r="R55" s="66"/>
      <c r="S55" s="64"/>
      <c r="T55" s="64">
        <f>COUNTIF(T4:T51,"k")</f>
        <v>4</v>
      </c>
      <c r="U55" s="65"/>
      <c r="V55" s="66"/>
      <c r="W55" s="64"/>
      <c r="X55" s="64">
        <f>COUNTIF(X4:X51,"k")</f>
        <v>4</v>
      </c>
      <c r="Y55" s="65"/>
      <c r="Z55" s="66"/>
      <c r="AA55" s="64"/>
      <c r="AB55" s="64">
        <f>COUNTIF(AB4:AB51,"k")</f>
        <v>3</v>
      </c>
      <c r="AC55" s="65"/>
      <c r="AD55" s="66"/>
      <c r="AE55" s="64"/>
      <c r="AF55" s="64">
        <f>COUNTIF(AF4:AF51,"k")</f>
        <v>0</v>
      </c>
      <c r="AG55" s="64"/>
      <c r="AH55" s="140">
        <f>SUM(I54,M54,Q54,U54,Y54,AC54,AG54)</f>
        <v>210</v>
      </c>
      <c r="AI55" s="85"/>
    </row>
    <row r="56" spans="1:35" ht="11.25" customHeight="1" x14ac:dyDescent="0.2">
      <c r="C56" s="227" t="s">
        <v>323</v>
      </c>
      <c r="E56" s="74" t="s">
        <v>73</v>
      </c>
      <c r="F56" s="66"/>
      <c r="G56" s="64"/>
      <c r="H56" s="64">
        <f>COUNTIF(H4:H51,"é")</f>
        <v>3</v>
      </c>
      <c r="I56" s="65"/>
      <c r="J56" s="66"/>
      <c r="K56" s="64"/>
      <c r="L56" s="64">
        <f>COUNTIF(L4:L51,"é")</f>
        <v>3</v>
      </c>
      <c r="M56" s="65"/>
      <c r="N56" s="66"/>
      <c r="O56" s="64"/>
      <c r="P56" s="64">
        <f>COUNTIF(P4:P51,"é")</f>
        <v>3</v>
      </c>
      <c r="Q56" s="65"/>
      <c r="R56" s="66"/>
      <c r="S56" s="64"/>
      <c r="T56" s="64">
        <f>COUNTIF(T4:T51,"é")</f>
        <v>2</v>
      </c>
      <c r="U56" s="65"/>
      <c r="V56" s="66"/>
      <c r="W56" s="64"/>
      <c r="X56" s="64">
        <f>COUNTIF(X4:X51,"é")</f>
        <v>3</v>
      </c>
      <c r="Y56" s="65"/>
      <c r="Z56" s="66"/>
      <c r="AA56" s="64"/>
      <c r="AB56" s="64">
        <f>COUNTIF(AB4:AB51,"é")</f>
        <v>4</v>
      </c>
      <c r="AC56" s="65"/>
      <c r="AD56" s="66"/>
      <c r="AE56" s="64"/>
      <c r="AF56" s="64">
        <f>COUNTIF(AF4:AF51,"é")</f>
        <v>3</v>
      </c>
      <c r="AG56" s="64"/>
    </row>
    <row r="57" spans="1:35" x14ac:dyDescent="0.2">
      <c r="C57" s="228"/>
      <c r="E57" s="74" t="s">
        <v>89</v>
      </c>
      <c r="F57" s="66"/>
      <c r="G57" s="64"/>
      <c r="H57" s="64">
        <f>SUM(H55:H56)</f>
        <v>6</v>
      </c>
      <c r="I57" s="65"/>
      <c r="J57" s="66"/>
      <c r="K57" s="64"/>
      <c r="L57" s="64">
        <f>SUM(L55:L56)</f>
        <v>6</v>
      </c>
      <c r="M57" s="65"/>
      <c r="N57" s="66"/>
      <c r="O57" s="64"/>
      <c r="P57" s="64">
        <f>SUM(P55:P56)</f>
        <v>7</v>
      </c>
      <c r="Q57" s="65"/>
      <c r="R57" s="66"/>
      <c r="S57" s="64"/>
      <c r="T57" s="64">
        <f>SUM(T55:T56)</f>
        <v>6</v>
      </c>
      <c r="U57" s="65"/>
      <c r="V57" s="66"/>
      <c r="W57" s="64"/>
      <c r="X57" s="64">
        <f>SUM(X55:X56)</f>
        <v>7</v>
      </c>
      <c r="Y57" s="65"/>
      <c r="Z57" s="66"/>
      <c r="AA57" s="64"/>
      <c r="AB57" s="64">
        <f>SUM(AB55:AB56)</f>
        <v>7</v>
      </c>
      <c r="AC57" s="65"/>
      <c r="AD57" s="66"/>
      <c r="AE57" s="64"/>
      <c r="AF57" s="64">
        <f>SUM(AF55:AF56)</f>
        <v>3</v>
      </c>
      <c r="AG57" s="64"/>
      <c r="AH57" s="217"/>
    </row>
    <row r="58" spans="1:35" x14ac:dyDescent="0.2">
      <c r="C58" s="228"/>
      <c r="E58" s="74" t="s">
        <v>74</v>
      </c>
      <c r="F58" s="66">
        <f>SUM(F54,G54)</f>
        <v>27</v>
      </c>
      <c r="G58" s="64"/>
      <c r="H58" s="64"/>
      <c r="I58" s="65"/>
      <c r="J58" s="66">
        <f>SUM(J54,K54)</f>
        <v>26</v>
      </c>
      <c r="K58" s="64"/>
      <c r="L58" s="64"/>
      <c r="M58" s="65"/>
      <c r="N58" s="18">
        <f>SUM(N54,O54)</f>
        <v>26</v>
      </c>
      <c r="O58" s="64"/>
      <c r="P58" s="64"/>
      <c r="Q58" s="65"/>
      <c r="R58" s="66">
        <f>SUM(R54,S54)</f>
        <v>26</v>
      </c>
      <c r="S58" s="64"/>
      <c r="T58" s="64"/>
      <c r="U58" s="65"/>
      <c r="V58" s="66">
        <f>SUM(V54,W54)</f>
        <v>26</v>
      </c>
      <c r="W58" s="64"/>
      <c r="X58" s="64"/>
      <c r="Y58" s="65"/>
      <c r="Z58" s="66">
        <f>SUM(Z54,AA54)</f>
        <v>26</v>
      </c>
      <c r="AA58" s="64"/>
      <c r="AB58" s="64"/>
      <c r="AC58" s="65"/>
      <c r="AD58" s="66">
        <f>SUM(AD54,AE54)</f>
        <v>25</v>
      </c>
      <c r="AE58" s="64"/>
      <c r="AF58" s="64"/>
      <c r="AG58" s="64"/>
      <c r="AH58" s="217"/>
    </row>
    <row r="59" spans="1:35" x14ac:dyDescent="0.2">
      <c r="C59" s="229"/>
      <c r="D59" s="171"/>
    </row>
    <row r="60" spans="1:35" x14ac:dyDescent="0.2">
      <c r="D60" s="149"/>
    </row>
    <row r="61" spans="1:35" x14ac:dyDescent="0.2">
      <c r="C61" s="144" t="s">
        <v>224</v>
      </c>
      <c r="D61" s="149"/>
    </row>
    <row r="62" spans="1:35" x14ac:dyDescent="0.2">
      <c r="C62" s="145" t="s">
        <v>227</v>
      </c>
      <c r="D62" s="149"/>
    </row>
    <row r="63" spans="1:35" ht="11.25" customHeight="1" x14ac:dyDescent="0.2">
      <c r="C63" s="146" t="s">
        <v>225</v>
      </c>
      <c r="D63" s="169"/>
    </row>
    <row r="64" spans="1:35" ht="11.25" customHeight="1" x14ac:dyDescent="0.2">
      <c r="C64" s="147" t="s">
        <v>226</v>
      </c>
      <c r="D64" s="169"/>
    </row>
    <row r="65" spans="3:4" x14ac:dyDescent="0.2">
      <c r="C65" s="204" t="s">
        <v>337</v>
      </c>
      <c r="D65" s="169"/>
    </row>
    <row r="66" spans="3:4" x14ac:dyDescent="0.2">
      <c r="C66" s="226" t="s">
        <v>338</v>
      </c>
    </row>
    <row r="68" spans="3:4" x14ac:dyDescent="0.2">
      <c r="C68" s="144" t="s">
        <v>241</v>
      </c>
      <c r="D68" s="164"/>
    </row>
    <row r="69" spans="3:4" x14ac:dyDescent="0.2">
      <c r="C69" s="146" t="s">
        <v>231</v>
      </c>
      <c r="D69" s="165" t="s">
        <v>229</v>
      </c>
    </row>
    <row r="70" spans="3:4" x14ac:dyDescent="0.2">
      <c r="C70" s="146" t="s">
        <v>232</v>
      </c>
      <c r="D70" s="165" t="s">
        <v>230</v>
      </c>
    </row>
    <row r="71" spans="3:4" x14ac:dyDescent="0.2">
      <c r="C71" s="146" t="s">
        <v>235</v>
      </c>
      <c r="D71" s="165" t="s">
        <v>233</v>
      </c>
    </row>
    <row r="72" spans="3:4" x14ac:dyDescent="0.2">
      <c r="C72" s="146" t="s">
        <v>236</v>
      </c>
      <c r="D72" s="165" t="s">
        <v>234</v>
      </c>
    </row>
    <row r="73" spans="3:4" x14ac:dyDescent="0.2">
      <c r="C73" s="146" t="s">
        <v>240</v>
      </c>
      <c r="D73" s="165" t="s">
        <v>239</v>
      </c>
    </row>
    <row r="74" spans="3:4" x14ac:dyDescent="0.2">
      <c r="C74" s="146" t="s">
        <v>245</v>
      </c>
      <c r="D74" s="165" t="s">
        <v>244</v>
      </c>
    </row>
    <row r="75" spans="3:4" x14ac:dyDescent="0.2">
      <c r="C75" s="146" t="s">
        <v>265</v>
      </c>
      <c r="D75" s="165" t="s">
        <v>246</v>
      </c>
    </row>
    <row r="76" spans="3:4" x14ac:dyDescent="0.2">
      <c r="C76" s="146" t="s">
        <v>247</v>
      </c>
      <c r="D76" s="165" t="s">
        <v>248</v>
      </c>
    </row>
    <row r="77" spans="3:4" x14ac:dyDescent="0.2">
      <c r="C77" s="146" t="s">
        <v>264</v>
      </c>
      <c r="D77" s="165" t="s">
        <v>249</v>
      </c>
    </row>
    <row r="78" spans="3:4" x14ac:dyDescent="0.2">
      <c r="C78" s="146" t="s">
        <v>250</v>
      </c>
      <c r="D78" s="165" t="s">
        <v>251</v>
      </c>
    </row>
    <row r="79" spans="3:4" x14ac:dyDescent="0.2">
      <c r="C79" s="146" t="s">
        <v>256</v>
      </c>
      <c r="D79" s="165" t="s">
        <v>255</v>
      </c>
    </row>
    <row r="80" spans="3:4" x14ac:dyDescent="0.2">
      <c r="C80" s="146" t="s">
        <v>280</v>
      </c>
      <c r="D80" s="165" t="s">
        <v>282</v>
      </c>
    </row>
    <row r="81" spans="3:4" x14ac:dyDescent="0.2">
      <c r="C81" s="146" t="s">
        <v>281</v>
      </c>
      <c r="D81" s="165" t="s">
        <v>283</v>
      </c>
    </row>
    <row r="82" spans="3:4" x14ac:dyDescent="0.2">
      <c r="C82" s="146" t="s">
        <v>243</v>
      </c>
      <c r="D82" s="165" t="s">
        <v>242</v>
      </c>
    </row>
    <row r="83" spans="3:4" x14ac:dyDescent="0.2">
      <c r="C83" s="146" t="s">
        <v>238</v>
      </c>
      <c r="D83" s="165" t="s">
        <v>237</v>
      </c>
    </row>
    <row r="84" spans="3:4" x14ac:dyDescent="0.2">
      <c r="C84" s="146" t="s">
        <v>273</v>
      </c>
      <c r="D84" s="165" t="s">
        <v>268</v>
      </c>
    </row>
    <row r="85" spans="3:4" x14ac:dyDescent="0.2">
      <c r="C85" s="146" t="s">
        <v>274</v>
      </c>
      <c r="D85" s="165" t="s">
        <v>269</v>
      </c>
    </row>
    <row r="86" spans="3:4" x14ac:dyDescent="0.2">
      <c r="C86" s="146" t="s">
        <v>294</v>
      </c>
      <c r="D86" s="165" t="s">
        <v>289</v>
      </c>
    </row>
    <row r="87" spans="3:4" x14ac:dyDescent="0.2">
      <c r="C87" s="146" t="s">
        <v>295</v>
      </c>
      <c r="D87" s="165" t="s">
        <v>291</v>
      </c>
    </row>
    <row r="88" spans="3:4" x14ac:dyDescent="0.2">
      <c r="C88" s="146" t="s">
        <v>296</v>
      </c>
      <c r="D88" s="165" t="s">
        <v>290</v>
      </c>
    </row>
    <row r="89" spans="3:4" x14ac:dyDescent="0.2">
      <c r="C89" s="146" t="s">
        <v>325</v>
      </c>
      <c r="D89" s="224">
        <v>86</v>
      </c>
    </row>
    <row r="90" spans="3:4" x14ac:dyDescent="0.2">
      <c r="C90" s="146" t="s">
        <v>334</v>
      </c>
      <c r="D90" s="224">
        <v>87</v>
      </c>
    </row>
    <row r="91" spans="3:4" x14ac:dyDescent="0.2">
      <c r="C91" s="146" t="s">
        <v>275</v>
      </c>
      <c r="D91" s="165" t="s">
        <v>276</v>
      </c>
    </row>
    <row r="92" spans="3:4" x14ac:dyDescent="0.2">
      <c r="C92" s="146" t="s">
        <v>225</v>
      </c>
      <c r="D92" s="165" t="s">
        <v>258</v>
      </c>
    </row>
    <row r="93" spans="3:4" x14ac:dyDescent="0.2">
      <c r="C93" s="146" t="s">
        <v>336</v>
      </c>
      <c r="D93" s="165" t="s">
        <v>259</v>
      </c>
    </row>
    <row r="94" spans="3:4" x14ac:dyDescent="0.2">
      <c r="C94" s="146" t="s">
        <v>324</v>
      </c>
      <c r="D94" s="165" t="s">
        <v>260</v>
      </c>
    </row>
    <row r="95" spans="3:4" x14ac:dyDescent="0.2">
      <c r="C95" s="146" t="s">
        <v>115</v>
      </c>
      <c r="D95" s="165" t="s">
        <v>261</v>
      </c>
    </row>
  </sheetData>
  <mergeCells count="14">
    <mergeCell ref="C56:C59"/>
    <mergeCell ref="F52:AG52"/>
    <mergeCell ref="AD3:AG3"/>
    <mergeCell ref="B4:B13"/>
    <mergeCell ref="B14:B17"/>
    <mergeCell ref="B18:B35"/>
    <mergeCell ref="B36:B46"/>
    <mergeCell ref="B48:B51"/>
    <mergeCell ref="F3:I3"/>
    <mergeCell ref="J3:M3"/>
    <mergeCell ref="N3:Q3"/>
    <mergeCell ref="R3:U3"/>
    <mergeCell ref="V3:Y3"/>
    <mergeCell ref="Z3:AC3"/>
  </mergeCells>
  <pageMargins left="0.31496062992125984" right="0.31496062992125984" top="0.74803149606299213" bottom="0.74803149606299213" header="0.31496062992125984" footer="0.31496062992125984"/>
  <pageSetup paperSize="8" scale="48" orientation="landscape" r:id="rId1"/>
  <ignoredErrors>
    <ignoredError sqref="D4:D13 D91 D18:D28 D37 D46 D36 D38:D43 D92:D95 D15:D17 D32:D35 D29:D31 D88 D69:D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Üzemeltető-karbantartó</vt:lpstr>
      <vt:lpstr>Épületgépészeti</vt:lpstr>
      <vt:lpstr>Járműipari folyamattervező</vt:lpstr>
      <vt:lpstr>Gépjárműtechnikai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2018-05-17T08:14:02Z</cp:lastPrinted>
  <dcterms:created xsi:type="dcterms:W3CDTF">2015-09-21T12:54:50Z</dcterms:created>
  <dcterms:modified xsi:type="dcterms:W3CDTF">2018-05-28T09:33:54Z</dcterms:modified>
</cp:coreProperties>
</file>